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feb 2021/Webben/"/>
    </mc:Choice>
  </mc:AlternateContent>
  <xr:revisionPtr revIDLastSave="0" documentId="13_ncr:1_{DDA522BE-032E-2F4A-A2B7-71FD8B67E036}" xr6:coauthVersionLast="46" xr6:coauthVersionMax="46" xr10:uidLastSave="{00000000-0000-0000-0000-000000000000}"/>
  <bookViews>
    <workbookView xWindow="440" yWindow="460" windowWidth="17500" windowHeight="11040" xr2:uid="{00000000-000D-0000-FFFF-FFFF00000000}"/>
  </bookViews>
  <sheets>
    <sheet name="B20-2102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<sst xmlns="http://schemas.openxmlformats.org/spreadsheetml/2006/main" count="32" uniqueCount="31">
  <si>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</si>
  <si>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</si>
  <si>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</si>
  <si>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</si>
  <si>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</si>
  <si>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</si>
  <si>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</si>
  <si>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</si>
  <si>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</si>
  <si>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</si>
  <si>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</si>
  <si>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</si>
  <si>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</si>
  <si>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</si>
  <si>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</si>
  <si>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</si>
  <si>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</si>
  <si>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</si>
  <si>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</si>
  <si>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</si>
  <si>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</si>
  <si>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</si>
  <si>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</si>
  <si>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</si>
  <si>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</si>
  <si>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</si>
  <si>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</si>
  <si>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FEBRUARI</t>
  </si>
  <si>
    <t>JANUARI-FEBRUARI</t>
  </si>
  <si>
    <t>JAN-FEB</t>
  </si>
  <si>
    <t>MARKN.ANDEL % JAN-FEB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</si>
</sst>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2" sqref="B2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27</v>
      </c>
      <c r="D4" s="13"/>
      <c r="E4" s="14" t="s">
        <v>28</v>
      </c>
      <c r="F4" s="15"/>
      <c r="G4" s="14" t="s">
        <v>2</v>
      </c>
      <c r="H4" s="15"/>
      <c r="I4" s="14" t="s">
        <v>30</v>
      </c>
      <c r="J4" s="15"/>
    </row>
    <row r="5" spans="1:10" x14ac:dyDescent="0.2">
      <c r="A5" s="1"/>
      <c r="C5" s="4">
        <v>2021</v>
      </c>
      <c r="D5" s="4">
        <v>2020</v>
      </c>
      <c r="E5" s="4">
        <v>2021</v>
      </c>
      <c r="F5" s="4">
        <v>2020</v>
      </c>
      <c r="G5" s="5" t="s">
        <v>27</v>
      </c>
      <c r="H5" s="10" t="s">
        <v>29</v>
      </c>
      <c r="I5" s="4">
        <v>2021</v>
      </c>
      <c r="J5" s="4">
        <v>2020</v>
      </c>
    </row>
    <row r="6" spans="1:10" x14ac:dyDescent="0.2">
      <c r="A6" s="1"/>
    </row>
    <row r="7" spans="1:10" x14ac:dyDescent="0.2">
      <c r="B7" t="s">
        <v>3</v>
      </c>
      <c r="C7">
        <v>0</v>
      </c>
      <c r="D7">
        <v>1</v>
      </c>
      <c r="E7">
        <v>0</v>
      </c>
      <c r="F7">
        <v>1</v>
      </c>
      <c r="G7" s="9">
        <f t="shared" ref="G7:G18" si="0">IF(D7=0,"",SUM(C7/D7)-1)</f>
        <v>-1</v>
      </c>
      <c r="H7" s="9">
        <f t="shared" ref="H7:H18" si="1">IF(F7=0,"",SUM(E7/F7)-1)</f>
        <v>-1</v>
      </c>
      <c r="I7" s="9" t="str">
        <f t="shared" ref="I7:I18" si="2">IF(E7=0,"",SUM(E7/$E$32))</f>
        <v/>
      </c>
      <c r="J7" s="9">
        <f t="shared" ref="J7:J18" si="3">IF(F7=0,"",SUM(F7/$F$32))</f>
        <v>3.2299741602067185E-4</v>
      </c>
    </row>
    <row r="8" spans="1:10" x14ac:dyDescent="0.2">
      <c r="B8" t="s">
        <v>4</v>
      </c>
      <c r="C8">
        <v>139</v>
      </c>
      <c r="D8">
        <v>54</v>
      </c>
      <c r="E8">
        <v>267</v>
      </c>
      <c r="F8">
        <v>85</v>
      </c>
      <c r="G8" s="9">
        <f t="shared" si="0"/>
        <v>1.574074074074074</v>
      </c>
      <c r="H8" s="9">
        <f t="shared" si="1"/>
        <v>2.1411764705882352</v>
      </c>
      <c r="I8" s="9">
        <f t="shared" si="2"/>
        <v>5.3798105984283702E-2</v>
      </c>
      <c r="J8" s="9">
        <f t="shared" si="3"/>
        <v>2.7454780361757105E-2</v>
      </c>
    </row>
    <row r="9" spans="1:10" x14ac:dyDescent="0.2">
      <c r="B9" t="s">
        <v>5</v>
      </c>
      <c r="C9">
        <v>32</v>
      </c>
      <c r="D9">
        <v>28</v>
      </c>
      <c r="E9">
        <v>64</v>
      </c>
      <c r="F9">
        <v>46</v>
      </c>
      <c r="G9" s="9">
        <f t="shared" si="0"/>
        <v>0.14285714285714279</v>
      </c>
      <c r="H9" s="9">
        <f t="shared" si="1"/>
        <v>0.39130434782608692</v>
      </c>
      <c r="I9" s="9">
        <f t="shared" si="2"/>
        <v>1.2895426153536168E-2</v>
      </c>
      <c r="J9" s="9">
        <f t="shared" si="3"/>
        <v>1.4857881136950904E-2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9" t="str">
        <f t="shared" si="0"/>
        <v/>
      </c>
      <c r="H10" s="9" t="str">
        <f t="shared" si="1"/>
        <v/>
      </c>
      <c r="I10" s="9" t="str">
        <f t="shared" si="2"/>
        <v/>
      </c>
      <c r="J10" s="9" t="str">
        <f t="shared" si="3"/>
        <v/>
      </c>
    </row>
    <row r="11" spans="1:10" x14ac:dyDescent="0.2">
      <c r="B11" t="s">
        <v>7</v>
      </c>
      <c r="C11">
        <v>67</v>
      </c>
      <c r="D11">
        <v>86</v>
      </c>
      <c r="E11">
        <v>113</v>
      </c>
      <c r="F11">
        <v>128</v>
      </c>
      <c r="G11" s="9">
        <f t="shared" si="0"/>
        <v>-0.22093023255813948</v>
      </c>
      <c r="H11" s="9">
        <f t="shared" si="1"/>
        <v>-0.1171875</v>
      </c>
      <c r="I11" s="9">
        <f t="shared" si="2"/>
        <v>2.2768486802337295E-2</v>
      </c>
      <c r="J11" s="9">
        <f t="shared" si="3"/>
        <v>4.1343669250645997E-2</v>
      </c>
    </row>
    <row r="12" spans="1:10" x14ac:dyDescent="0.2">
      <c r="B12" t="s">
        <v>8</v>
      </c>
      <c r="C12">
        <v>515</v>
      </c>
      <c r="D12">
        <v>376</v>
      </c>
      <c r="E12">
        <v>792</v>
      </c>
      <c r="F12">
        <v>561</v>
      </c>
      <c r="G12" s="9">
        <f t="shared" si="0"/>
        <v>0.36968085106382986</v>
      </c>
      <c r="H12" s="9">
        <f t="shared" si="1"/>
        <v>0.41176470588235303</v>
      </c>
      <c r="I12" s="9">
        <f t="shared" si="2"/>
        <v>0.15958089865001007</v>
      </c>
      <c r="J12" s="9">
        <f t="shared" si="3"/>
        <v>0.18120155038759689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9" t="str">
        <f t="shared" si="0"/>
        <v/>
      </c>
      <c r="H13" s="9" t="str">
        <f t="shared" si="1"/>
        <v/>
      </c>
      <c r="I13" s="9" t="str">
        <f t="shared" si="2"/>
        <v/>
      </c>
      <c r="J13" s="9" t="str">
        <f t="shared" si="3"/>
        <v/>
      </c>
    </row>
    <row r="14" spans="1:10" x14ac:dyDescent="0.2">
      <c r="B14" t="s">
        <v>10</v>
      </c>
      <c r="C14">
        <v>16</v>
      </c>
      <c r="D14">
        <v>23</v>
      </c>
      <c r="E14">
        <v>21</v>
      </c>
      <c r="F14">
        <v>31</v>
      </c>
      <c r="G14" s="9">
        <f t="shared" si="0"/>
        <v>-0.30434782608695654</v>
      </c>
      <c r="H14" s="9">
        <f t="shared" si="1"/>
        <v>-0.32258064516129037</v>
      </c>
      <c r="I14" s="9">
        <f t="shared" si="2"/>
        <v>4.2313117066290554E-3</v>
      </c>
      <c r="J14" s="9">
        <f t="shared" si="3"/>
        <v>1.0012919896640826E-2</v>
      </c>
    </row>
    <row r="15" spans="1:10" x14ac:dyDescent="0.2">
      <c r="B15" t="s">
        <v>11</v>
      </c>
      <c r="C15">
        <v>13</v>
      </c>
      <c r="D15">
        <v>9</v>
      </c>
      <c r="E15">
        <v>13</v>
      </c>
      <c r="F15">
        <v>40</v>
      </c>
      <c r="G15" s="9">
        <f t="shared" si="0"/>
        <v>0.44444444444444442</v>
      </c>
      <c r="H15" s="9">
        <f t="shared" si="1"/>
        <v>-0.67500000000000004</v>
      </c>
      <c r="I15" s="9">
        <f t="shared" si="2"/>
        <v>2.6193834374370339E-3</v>
      </c>
      <c r="J15" s="9">
        <f t="shared" si="3"/>
        <v>1.2919896640826873E-2</v>
      </c>
    </row>
    <row r="16" spans="1:10" x14ac:dyDescent="0.2">
      <c r="B16" t="s">
        <v>12</v>
      </c>
      <c r="C16">
        <v>10</v>
      </c>
      <c r="D16">
        <v>11</v>
      </c>
      <c r="E16">
        <v>16</v>
      </c>
      <c r="F16">
        <v>15</v>
      </c>
      <c r="G16" s="9">
        <f t="shared" si="0"/>
        <v>-9.0909090909090939E-2</v>
      </c>
      <c r="H16" s="9">
        <f t="shared" si="1"/>
        <v>6.6666666666666652E-2</v>
      </c>
      <c r="I16" s="9">
        <f t="shared" si="2"/>
        <v>3.223856538384042E-3</v>
      </c>
      <c r="J16" s="9">
        <f t="shared" si="3"/>
        <v>4.8449612403100775E-3</v>
      </c>
    </row>
    <row r="17" spans="2:10" x14ac:dyDescent="0.2">
      <c r="B17" t="s">
        <v>13</v>
      </c>
      <c r="C17">
        <v>236</v>
      </c>
      <c r="D17">
        <v>220</v>
      </c>
      <c r="E17">
        <v>458</v>
      </c>
      <c r="F17">
        <v>389</v>
      </c>
      <c r="G17" s="9">
        <f t="shared" si="0"/>
        <v>7.2727272727272751E-2</v>
      </c>
      <c r="H17" s="9">
        <f t="shared" si="1"/>
        <v>0.17737789203084842</v>
      </c>
      <c r="I17" s="9">
        <f t="shared" si="2"/>
        <v>9.2282893411243197E-2</v>
      </c>
      <c r="J17" s="9">
        <f t="shared" si="3"/>
        <v>0.12564599483204134</v>
      </c>
    </row>
    <row r="18" spans="2:10" x14ac:dyDescent="0.2">
      <c r="B18" t="s">
        <v>14</v>
      </c>
      <c r="C18">
        <v>8</v>
      </c>
      <c r="D18">
        <v>1</v>
      </c>
      <c r="E18">
        <v>12</v>
      </c>
      <c r="F18">
        <v>1</v>
      </c>
      <c r="G18" s="9">
        <f t="shared" si="0"/>
        <v>7</v>
      </c>
      <c r="H18" s="9">
        <f t="shared" si="1"/>
        <v>11</v>
      </c>
      <c r="I18" s="9">
        <f t="shared" si="2"/>
        <v>2.4178924037880313E-3</v>
      </c>
      <c r="J18" s="9">
        <f t="shared" si="3"/>
        <v>3.2299741602067185E-4</v>
      </c>
    </row>
    <row r="19" spans="2:10" x14ac:dyDescent="0.2">
      <c r="B19" t="s">
        <v>25</v>
      </c>
      <c r="C19">
        <v>14</v>
      </c>
      <c r="D19">
        <v>0</v>
      </c>
      <c r="E19">
        <v>24</v>
      </c>
      <c r="F19">
        <v>0</v>
      </c>
    </row>
    <row r="20" spans="2:10" x14ac:dyDescent="0.2">
      <c r="B20" t="s">
        <v>15</v>
      </c>
      <c r="C20">
        <v>91</v>
      </c>
      <c r="D20">
        <v>50</v>
      </c>
      <c r="E20">
        <v>159</v>
      </c>
      <c r="F20">
        <v>85</v>
      </c>
      <c r="G20" s="9">
        <f t="shared" ref="G20:G30" si="4">IF(D20=0,"",SUM(C20/D20)-1)</f>
        <v>0.82000000000000006</v>
      </c>
      <c r="H20" s="9">
        <f t="shared" ref="H20:H30" si="5">IF(F20=0,"",SUM(E20/F20)-1)</f>
        <v>0.87058823529411766</v>
      </c>
      <c r="I20" s="9">
        <f t="shared" ref="I20:I30" si="6">IF(E20=0,"",SUM(E20/$E$32))</f>
        <v>3.2037074350191416E-2</v>
      </c>
      <c r="J20" s="9">
        <f t="shared" ref="J20:J30" si="7">IF(F20=0,"",SUM(F20/$F$32))</f>
        <v>2.7454780361757105E-2</v>
      </c>
    </row>
    <row r="21" spans="2:10" x14ac:dyDescent="0.2">
      <c r="B21" t="s">
        <v>16</v>
      </c>
      <c r="C21">
        <v>93</v>
      </c>
      <c r="D21">
        <v>28</v>
      </c>
      <c r="E21">
        <v>162</v>
      </c>
      <c r="F21">
        <v>57</v>
      </c>
      <c r="G21" s="9">
        <f t="shared" si="4"/>
        <v>2.3214285714285716</v>
      </c>
      <c r="H21" s="9">
        <f t="shared" si="5"/>
        <v>1.8421052631578947</v>
      </c>
      <c r="I21" s="9">
        <f t="shared" si="6"/>
        <v>3.2641547451138425E-2</v>
      </c>
      <c r="J21" s="9">
        <f t="shared" si="7"/>
        <v>1.8410852713178296E-2</v>
      </c>
    </row>
    <row r="22" spans="2:10" x14ac:dyDescent="0.2">
      <c r="B22" t="s">
        <v>26</v>
      </c>
      <c r="C22">
        <v>274</v>
      </c>
      <c r="D22">
        <v>160</v>
      </c>
      <c r="E22">
        <v>489</v>
      </c>
      <c r="F22">
        <v>224</v>
      </c>
      <c r="G22" s="9">
        <f t="shared" si="4"/>
        <v>0.71249999999999991</v>
      </c>
      <c r="H22" s="9">
        <f t="shared" si="5"/>
        <v>1.1830357142857144</v>
      </c>
      <c r="I22" s="9">
        <f t="shared" si="6"/>
        <v>9.8529115454362284E-2</v>
      </c>
      <c r="J22" s="9">
        <f t="shared" si="7"/>
        <v>7.2351421188630485E-2</v>
      </c>
    </row>
    <row r="23" spans="2:10" x14ac:dyDescent="0.2">
      <c r="B23" t="s">
        <v>17</v>
      </c>
      <c r="C23">
        <v>302</v>
      </c>
      <c r="D23">
        <v>106</v>
      </c>
      <c r="E23">
        <v>577</v>
      </c>
      <c r="F23">
        <v>159</v>
      </c>
      <c r="G23" s="9">
        <f t="shared" si="4"/>
        <v>1.8490566037735849</v>
      </c>
      <c r="H23" s="9">
        <f t="shared" si="5"/>
        <v>2.6289308176100628</v>
      </c>
      <c r="I23" s="9">
        <f t="shared" si="6"/>
        <v>0.11626032641547451</v>
      </c>
      <c r="J23" s="9">
        <f t="shared" si="7"/>
        <v>5.1356589147286823E-2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9" t="str">
        <f t="shared" si="4"/>
        <v/>
      </c>
      <c r="H24" s="9" t="str">
        <f t="shared" si="5"/>
        <v/>
      </c>
      <c r="I24" s="9" t="str">
        <f t="shared" si="6"/>
        <v/>
      </c>
      <c r="J24" s="9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9" t="str">
        <f t="shared" si="4"/>
        <v/>
      </c>
      <c r="H25" s="9" t="str">
        <f t="shared" si="5"/>
        <v/>
      </c>
      <c r="I25" s="9" t="str">
        <f t="shared" si="6"/>
        <v/>
      </c>
      <c r="J25" s="9" t="str">
        <f t="shared" si="7"/>
        <v/>
      </c>
    </row>
    <row r="26" spans="2:10" x14ac:dyDescent="0.2">
      <c r="B26" t="s">
        <v>20</v>
      </c>
      <c r="C26">
        <v>0</v>
      </c>
      <c r="D26">
        <v>0</v>
      </c>
      <c r="E26">
        <v>0</v>
      </c>
      <c r="F26">
        <v>0</v>
      </c>
      <c r="G26" s="9" t="str">
        <f t="shared" si="4"/>
        <v/>
      </c>
      <c r="H26" s="9" t="str">
        <f t="shared" si="5"/>
        <v/>
      </c>
      <c r="I26" s="9" t="str">
        <f t="shared" si="6"/>
        <v/>
      </c>
      <c r="J26" s="9" t="str">
        <f t="shared" si="7"/>
        <v/>
      </c>
    </row>
    <row r="27" spans="2:10" x14ac:dyDescent="0.2">
      <c r="B27" t="s">
        <v>21</v>
      </c>
      <c r="C27">
        <v>239</v>
      </c>
      <c r="D27">
        <v>83</v>
      </c>
      <c r="E27">
        <v>432</v>
      </c>
      <c r="F27">
        <v>110</v>
      </c>
      <c r="G27" s="9">
        <f t="shared" si="4"/>
        <v>1.8795180722891565</v>
      </c>
      <c r="H27" s="9">
        <f t="shared" si="5"/>
        <v>2.9272727272727272</v>
      </c>
      <c r="I27" s="9">
        <f t="shared" si="6"/>
        <v>8.7044126536369129E-2</v>
      </c>
      <c r="J27" s="9">
        <f t="shared" si="7"/>
        <v>3.55297157622739E-2</v>
      </c>
    </row>
    <row r="28" spans="2:10" x14ac:dyDescent="0.2">
      <c r="B28" t="s">
        <v>22</v>
      </c>
      <c r="C28">
        <v>751</v>
      </c>
      <c r="D28">
        <v>683</v>
      </c>
      <c r="E28">
        <v>1333</v>
      </c>
      <c r="F28">
        <v>1150</v>
      </c>
      <c r="G28" s="9">
        <f t="shared" si="4"/>
        <v>9.9560761346998428E-2</v>
      </c>
      <c r="H28" s="9">
        <f t="shared" si="5"/>
        <v>0.1591304347826088</v>
      </c>
      <c r="I28" s="9">
        <f t="shared" si="6"/>
        <v>0.26858754785412048</v>
      </c>
      <c r="J28" s="9">
        <f t="shared" si="7"/>
        <v>0.37144702842377259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9" t="str">
        <f t="shared" si="4"/>
        <v/>
      </c>
      <c r="H29" s="9" t="str">
        <f t="shared" si="5"/>
        <v/>
      </c>
      <c r="I29" s="9" t="str">
        <f t="shared" si="6"/>
        <v/>
      </c>
      <c r="J29" s="9" t="str">
        <f t="shared" si="7"/>
        <v/>
      </c>
    </row>
    <row r="30" spans="2:10" x14ac:dyDescent="0.2">
      <c r="B30" t="s">
        <v>24</v>
      </c>
      <c r="C30">
        <v>14</v>
      </c>
      <c r="D30">
        <v>4</v>
      </c>
      <c r="E30">
        <v>31</v>
      </c>
      <c r="F30">
        <v>14</v>
      </c>
      <c r="G30" s="9">
        <f t="shared" si="4"/>
        <v>2.5</v>
      </c>
      <c r="H30" s="9">
        <f t="shared" si="5"/>
        <v>1.2142857142857144</v>
      </c>
      <c r="I30" s="9">
        <f t="shared" si="6"/>
        <v>6.2462220431190813E-3</v>
      </c>
      <c r="J30" s="9">
        <f t="shared" si="7"/>
        <v>4.5219638242894053E-3</v>
      </c>
    </row>
    <row r="31" spans="2:10" s="7" customFormat="1" x14ac:dyDescent="0.2"/>
    <row r="32" spans="2:10" s="7" customFormat="1" x14ac:dyDescent="0.2">
      <c r="B32" s="6" t="s">
        <v>0</v>
      </c>
      <c r="C32" s="8">
        <f>SUM(C7:C30)</f>
        <v>2814</v>
      </c>
      <c r="D32" s="8">
        <f>SUM(D7:D30)</f>
        <v>1923</v>
      </c>
      <c r="E32" s="8">
        <f>SUM(E7:E30)</f>
        <v>4963</v>
      </c>
      <c r="F32" s="8">
        <f>SUM(F7:F30)</f>
        <v>3096</v>
      </c>
      <c r="G32" s="11">
        <f t="shared" ref="G32" si="8">IF(D32=0,"",SUM(C32/D32)-1)</f>
        <v>0.46333853354134158</v>
      </c>
      <c r="H32" s="11">
        <f t="shared" ref="H32" si="9">IF(F32=0,"",SUM(E32/F32)-1)</f>
        <v>0.60303617571059442</v>
      </c>
      <c r="I32" s="11">
        <f>IF(E32=0,"",SUM(E32/$E$32))</f>
        <v>1</v>
      </c>
      <c r="J32" s="11">
        <f>IF(F32=0,"",SUM(F32/$F$32))</f>
        <v>1</v>
      </c>
    </row>
    <row r="34" spans="7:7" x14ac:dyDescent="0.2">
      <c r="G34" s="9"/>
    </row>
    <row r="35" spans="7:7" x14ac:dyDescent="0.2">
      <c r="G35" s="9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B20-2102_B31_Lätta_LB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2021-03-01T06:47:56Z</dcterms:modified>
</cp:coreProperties>
</file>