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april/Webben/"/>
    </mc:Choice>
  </mc:AlternateContent>
  <xr:revisionPtr revIDLastSave="0" documentId="8_{15FDA6C4-C21B-A848-BA58-D3FF005D8806}" xr6:coauthVersionLast="46" xr6:coauthVersionMax="46" xr10:uidLastSave="{00000000-0000-0000-0000-000000000000}"/>
  <bookViews>
    <workbookView xWindow="440" yWindow="460" windowWidth="17500" windowHeight="11040" xr2:uid="{00000000-000D-0000-FFFF-FFFF00000000}"/>
  </bookViews>
  <sheets>
    <sheet name="B20-2104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<sst xmlns="http://schemas.openxmlformats.org/spreadsheetml/2006/main" count="33" uniqueCount="32">
  <si>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</si>
  <si>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</si>
  <si>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</si>
  <si>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</si>
  <si>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</si>
  <si>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</si>
  <si>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</si>
  <si>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</si>
  <si>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</si>
  <si>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</si>
  <si>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</si>
  <si>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</si>
  <si>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</si>
  <si>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</si>
  <si>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</si>
  <si>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</si>
  <si>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</si>
  <si>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</si>
  <si>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</si>
  <si>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</si>
  <si>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</si>
  <si>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</si>
  <si>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</si>
  <si>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</si>
  <si>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</si>
  <si>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</si>
  <si>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</si>
  <si>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APRIL</t>
  </si>
  <si>
    <t>JANUARI-APRIL</t>
  </si>
  <si>
    <t>JAN-APR</t>
  </si>
  <si>
    <t>M-ANDEL % JAN-APR</t>
  </si>
  <si>
    <t>Sorterad i bokstavsordning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</si>
</sst>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164" fontId="21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topLeftCell="A6" workbookViewId="0">
      <selection activeCell="B4" sqref="B4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 t="s">
        <v>31</v>
      </c>
      <c r="G3"/>
      <c r="H3"/>
      <c r="I3" s="12"/>
      <c r="J3" s="12"/>
    </row>
    <row r="4" spans="1:10" x14ac:dyDescent="0.2">
      <c r="A4" s="1"/>
      <c r="C4" s="13" t="s">
        <v>27</v>
      </c>
      <c r="D4" s="13"/>
      <c r="E4" s="14" t="s">
        <v>28</v>
      </c>
      <c r="F4" s="15"/>
      <c r="G4" s="14" t="s">
        <v>2</v>
      </c>
      <c r="H4" s="15"/>
      <c r="I4" s="14" t="s">
        <v>30</v>
      </c>
      <c r="J4" s="15"/>
    </row>
    <row r="5" spans="1:10" x14ac:dyDescent="0.2">
      <c r="A5" s="1"/>
      <c r="C5" s="9">
        <v>2021</v>
      </c>
      <c r="D5" s="9">
        <v>2020</v>
      </c>
      <c r="E5" s="9">
        <v>2021</v>
      </c>
      <c r="F5" s="9">
        <v>2020</v>
      </c>
      <c r="G5" s="10" t="s">
        <v>27</v>
      </c>
      <c r="H5" s="11" t="s">
        <v>29</v>
      </c>
      <c r="I5" s="9">
        <v>2021</v>
      </c>
      <c r="J5" s="9">
        <v>2020</v>
      </c>
    </row>
    <row r="6" spans="1:10" x14ac:dyDescent="0.2">
      <c r="A6" s="1"/>
    </row>
    <row r="7" spans="1:10" x14ac:dyDescent="0.2">
      <c r="B7" t="s">
        <v>3</v>
      </c>
      <c r="C7">
        <v>0</v>
      </c>
      <c r="D7">
        <v>1</v>
      </c>
      <c r="E7">
        <v>2</v>
      </c>
      <c r="F7">
        <v>2</v>
      </c>
      <c r="G7" s="7">
        <f t="shared" ref="G7:G18" si="0">IF(D7=0,"",SUM(C7/D7)-1)</f>
        <v>-1</v>
      </c>
      <c r="H7" s="7">
        <f t="shared" ref="H7:H18" si="1">IF(F7=0,"",SUM(E7/F7)-1)</f>
        <v>0</v>
      </c>
      <c r="I7" s="7">
        <f t="shared" ref="I7:I18" si="2">IF(E7=0,"",SUM(E7/$E$32))</f>
        <v>1.2864218177140285E-4</v>
      </c>
      <c r="J7" s="7">
        <f t="shared" ref="J7:J18" si="3">IF(F7=0,"",SUM(F7/$F$32))</f>
        <v>2.4582104228121929E-4</v>
      </c>
    </row>
    <row r="8" spans="1:10" x14ac:dyDescent="0.2">
      <c r="B8" t="s">
        <v>4</v>
      </c>
      <c r="C8">
        <v>90</v>
      </c>
      <c r="D8">
        <v>58</v>
      </c>
      <c r="E8">
        <v>840</v>
      </c>
      <c r="F8">
        <v>251</v>
      </c>
      <c r="G8" s="7">
        <f t="shared" si="0"/>
        <v>0.55172413793103448</v>
      </c>
      <c r="H8" s="7">
        <f t="shared" si="1"/>
        <v>2.3466135458167332</v>
      </c>
      <c r="I8" s="7">
        <f t="shared" si="2"/>
        <v>5.4029716343989197E-2</v>
      </c>
      <c r="J8" s="7">
        <f t="shared" si="3"/>
        <v>3.0850540806293018E-2</v>
      </c>
    </row>
    <row r="9" spans="1:10" x14ac:dyDescent="0.2">
      <c r="B9" t="s">
        <v>5</v>
      </c>
      <c r="C9">
        <v>33</v>
      </c>
      <c r="D9">
        <v>26</v>
      </c>
      <c r="E9">
        <v>200</v>
      </c>
      <c r="F9">
        <v>111</v>
      </c>
      <c r="G9" s="7">
        <f t="shared" si="0"/>
        <v>0.26923076923076916</v>
      </c>
      <c r="H9" s="7">
        <f t="shared" si="1"/>
        <v>0.80180180180180183</v>
      </c>
      <c r="I9" s="7">
        <f t="shared" si="2"/>
        <v>1.2864218177140284E-2</v>
      </c>
      <c r="J9" s="7">
        <f t="shared" si="3"/>
        <v>1.3643067846607669E-2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7" t="str">
        <f t="shared" si="0"/>
        <v/>
      </c>
      <c r="H10" s="7" t="str">
        <f t="shared" si="1"/>
        <v/>
      </c>
      <c r="I10" s="7" t="str">
        <f t="shared" si="2"/>
        <v/>
      </c>
      <c r="J10" s="7" t="str">
        <f t="shared" si="3"/>
        <v/>
      </c>
    </row>
    <row r="11" spans="1:10" x14ac:dyDescent="0.2">
      <c r="B11" t="s">
        <v>7</v>
      </c>
      <c r="C11">
        <v>58</v>
      </c>
      <c r="D11">
        <v>51</v>
      </c>
      <c r="E11">
        <v>343</v>
      </c>
      <c r="F11">
        <v>222</v>
      </c>
      <c r="G11" s="7">
        <f t="shared" si="0"/>
        <v>0.13725490196078427</v>
      </c>
      <c r="H11" s="7">
        <f t="shared" si="1"/>
        <v>0.54504504504504503</v>
      </c>
      <c r="I11" s="7">
        <f t="shared" si="2"/>
        <v>2.2062134173795586E-2</v>
      </c>
      <c r="J11" s="7">
        <f t="shared" si="3"/>
        <v>2.7286135693215339E-2</v>
      </c>
    </row>
    <row r="12" spans="1:10" x14ac:dyDescent="0.2">
      <c r="B12" t="s">
        <v>8</v>
      </c>
      <c r="C12">
        <v>288</v>
      </c>
      <c r="D12">
        <v>422</v>
      </c>
      <c r="E12">
        <v>2531</v>
      </c>
      <c r="F12">
        <v>1407</v>
      </c>
      <c r="G12" s="7">
        <f t="shared" si="0"/>
        <v>-0.31753554502369663</v>
      </c>
      <c r="H12" s="7">
        <f t="shared" si="1"/>
        <v>0.79886282871357506</v>
      </c>
      <c r="I12" s="7">
        <f t="shared" si="2"/>
        <v>0.1627966810317103</v>
      </c>
      <c r="J12" s="7">
        <f t="shared" si="3"/>
        <v>0.17293510324483777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7" t="str">
        <f t="shared" si="0"/>
        <v/>
      </c>
      <c r="H13" s="7" t="str">
        <f t="shared" si="1"/>
        <v/>
      </c>
      <c r="I13" s="7" t="str">
        <f t="shared" si="2"/>
        <v/>
      </c>
      <c r="J13" s="7" t="str">
        <f t="shared" si="3"/>
        <v/>
      </c>
    </row>
    <row r="14" spans="1:10" x14ac:dyDescent="0.2">
      <c r="B14" t="s">
        <v>10</v>
      </c>
      <c r="C14">
        <v>32</v>
      </c>
      <c r="D14">
        <v>40</v>
      </c>
      <c r="E14">
        <v>195</v>
      </c>
      <c r="F14">
        <v>87</v>
      </c>
      <c r="G14" s="7">
        <f t="shared" si="0"/>
        <v>-0.19999999999999996</v>
      </c>
      <c r="H14" s="7">
        <f t="shared" si="1"/>
        <v>1.2413793103448274</v>
      </c>
      <c r="I14" s="7">
        <f t="shared" si="2"/>
        <v>1.2542612722711777E-2</v>
      </c>
      <c r="J14" s="7">
        <f t="shared" si="3"/>
        <v>1.0693215339233038E-2</v>
      </c>
    </row>
    <row r="15" spans="1:10" x14ac:dyDescent="0.2">
      <c r="B15" t="s">
        <v>11</v>
      </c>
      <c r="C15">
        <v>0</v>
      </c>
      <c r="D15">
        <v>10</v>
      </c>
      <c r="E15">
        <v>507</v>
      </c>
      <c r="F15">
        <v>71</v>
      </c>
      <c r="G15" s="7">
        <f t="shared" si="0"/>
        <v>-1</v>
      </c>
      <c r="H15" s="7">
        <f t="shared" si="1"/>
        <v>6.140845070422535</v>
      </c>
      <c r="I15" s="7">
        <f t="shared" si="2"/>
        <v>3.2610793079050619E-2</v>
      </c>
      <c r="J15" s="7">
        <f t="shared" si="3"/>
        <v>8.7266470009832835E-3</v>
      </c>
    </row>
    <row r="16" spans="1:10" x14ac:dyDescent="0.2">
      <c r="B16" t="s">
        <v>12</v>
      </c>
      <c r="C16">
        <v>1</v>
      </c>
      <c r="D16">
        <v>7</v>
      </c>
      <c r="E16">
        <v>31</v>
      </c>
      <c r="F16">
        <v>29</v>
      </c>
      <c r="G16" s="7">
        <f t="shared" si="0"/>
        <v>-0.85714285714285721</v>
      </c>
      <c r="H16" s="7">
        <f t="shared" si="1"/>
        <v>6.8965517241379226E-2</v>
      </c>
      <c r="I16" s="7">
        <f t="shared" si="2"/>
        <v>1.9939538174567439E-3</v>
      </c>
      <c r="J16" s="7">
        <f t="shared" si="3"/>
        <v>3.5644051130776793E-3</v>
      </c>
    </row>
    <row r="17" spans="2:10" x14ac:dyDescent="0.2">
      <c r="B17" t="s">
        <v>13</v>
      </c>
      <c r="C17">
        <v>197</v>
      </c>
      <c r="D17">
        <v>303</v>
      </c>
      <c r="E17">
        <v>1529</v>
      </c>
      <c r="F17">
        <v>1047</v>
      </c>
      <c r="G17" s="7">
        <f t="shared" si="0"/>
        <v>-0.34983498349834985</v>
      </c>
      <c r="H17" s="7">
        <f t="shared" si="1"/>
        <v>0.46036294173829995</v>
      </c>
      <c r="I17" s="7">
        <f t="shared" si="2"/>
        <v>9.8346947964237472E-2</v>
      </c>
      <c r="J17" s="7">
        <f t="shared" si="3"/>
        <v>0.12868731563421829</v>
      </c>
    </row>
    <row r="18" spans="2:10" x14ac:dyDescent="0.2">
      <c r="B18" t="s">
        <v>14</v>
      </c>
      <c r="C18">
        <v>0</v>
      </c>
      <c r="D18">
        <v>7</v>
      </c>
      <c r="E18">
        <v>15</v>
      </c>
      <c r="F18">
        <v>17</v>
      </c>
      <c r="G18" s="7">
        <f t="shared" si="0"/>
        <v>-1</v>
      </c>
      <c r="H18" s="7">
        <f t="shared" si="1"/>
        <v>-0.11764705882352944</v>
      </c>
      <c r="I18" s="7">
        <f t="shared" si="2"/>
        <v>9.6481636328552131E-4</v>
      </c>
      <c r="J18" s="7">
        <f t="shared" si="3"/>
        <v>2.0894788593903636E-3</v>
      </c>
    </row>
    <row r="19" spans="2:10" x14ac:dyDescent="0.2">
      <c r="B19" t="s">
        <v>25</v>
      </c>
      <c r="C19">
        <v>31</v>
      </c>
      <c r="D19">
        <v>0</v>
      </c>
      <c r="E19">
        <v>71</v>
      </c>
      <c r="F19">
        <v>0</v>
      </c>
    </row>
    <row r="20" spans="2:10" x14ac:dyDescent="0.2">
      <c r="B20" t="s">
        <v>15</v>
      </c>
      <c r="C20">
        <v>73</v>
      </c>
      <c r="D20">
        <v>71</v>
      </c>
      <c r="E20">
        <v>628</v>
      </c>
      <c r="F20">
        <v>222</v>
      </c>
      <c r="G20" s="7">
        <f t="shared" ref="G20:G30" si="4">IF(D20=0,"",SUM(C20/D20)-1)</f>
        <v>2.8169014084507005E-2</v>
      </c>
      <c r="H20" s="7">
        <f t="shared" ref="H20:H30" si="5">IF(F20=0,"",SUM(E20/F20)-1)</f>
        <v>1.8288288288288288</v>
      </c>
      <c r="I20" s="7">
        <f t="shared" ref="I20:I30" si="6">IF(E20=0,"",SUM(E20/$E$32))</f>
        <v>4.0393645076220494E-2</v>
      </c>
      <c r="J20" s="7">
        <f t="shared" ref="J20:J30" si="7">IF(F20=0,"",SUM(F20/$F$32))</f>
        <v>2.7286135693215339E-2</v>
      </c>
    </row>
    <row r="21" spans="2:10" x14ac:dyDescent="0.2">
      <c r="B21" t="s">
        <v>16</v>
      </c>
      <c r="C21">
        <v>51</v>
      </c>
      <c r="D21">
        <v>55</v>
      </c>
      <c r="E21">
        <v>413</v>
      </c>
      <c r="F21">
        <v>145</v>
      </c>
      <c r="G21" s="7">
        <f t="shared" si="4"/>
        <v>-7.2727272727272751E-2</v>
      </c>
      <c r="H21" s="7">
        <f t="shared" si="5"/>
        <v>1.8482758620689657</v>
      </c>
      <c r="I21" s="7">
        <f t="shared" si="6"/>
        <v>2.6564610535794689E-2</v>
      </c>
      <c r="J21" s="7">
        <f t="shared" si="7"/>
        <v>1.7822025565388398E-2</v>
      </c>
    </row>
    <row r="22" spans="2:10" x14ac:dyDescent="0.2">
      <c r="B22" t="s">
        <v>26</v>
      </c>
      <c r="C22">
        <v>192</v>
      </c>
      <c r="D22">
        <v>225</v>
      </c>
      <c r="E22">
        <v>1499</v>
      </c>
      <c r="F22">
        <v>720</v>
      </c>
      <c r="G22" s="7">
        <f t="shared" si="4"/>
        <v>-0.14666666666666661</v>
      </c>
      <c r="H22" s="7">
        <f t="shared" si="5"/>
        <v>1.0819444444444444</v>
      </c>
      <c r="I22" s="7">
        <f t="shared" si="6"/>
        <v>9.6417315237666432E-2</v>
      </c>
      <c r="J22" s="7">
        <f t="shared" si="7"/>
        <v>8.8495575221238937E-2</v>
      </c>
    </row>
    <row r="23" spans="2:10" x14ac:dyDescent="0.2">
      <c r="B23" t="s">
        <v>17</v>
      </c>
      <c r="C23">
        <v>158</v>
      </c>
      <c r="D23">
        <v>172</v>
      </c>
      <c r="E23">
        <v>1687</v>
      </c>
      <c r="F23">
        <v>483</v>
      </c>
      <c r="G23" s="7">
        <f t="shared" si="4"/>
        <v>-8.1395348837209336E-2</v>
      </c>
      <c r="H23" s="7">
        <f t="shared" si="5"/>
        <v>2.4927536231884058</v>
      </c>
      <c r="I23" s="7">
        <f t="shared" si="6"/>
        <v>0.10850968032417829</v>
      </c>
      <c r="J23" s="7">
        <f t="shared" si="7"/>
        <v>5.9365781710914452E-2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7" t="str">
        <f t="shared" si="4"/>
        <v/>
      </c>
      <c r="H24" s="7" t="str">
        <f t="shared" si="5"/>
        <v/>
      </c>
      <c r="I24" s="7" t="str">
        <f t="shared" si="6"/>
        <v/>
      </c>
      <c r="J24" s="7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7" t="str">
        <f t="shared" si="4"/>
        <v/>
      </c>
      <c r="H25" s="7" t="str">
        <f t="shared" si="5"/>
        <v/>
      </c>
      <c r="I25" s="7" t="str">
        <f t="shared" si="6"/>
        <v/>
      </c>
      <c r="J25" s="7" t="str">
        <f t="shared" si="7"/>
        <v/>
      </c>
    </row>
    <row r="26" spans="2:10" x14ac:dyDescent="0.2">
      <c r="B26" t="s">
        <v>20</v>
      </c>
      <c r="C26">
        <v>11</v>
      </c>
      <c r="D26">
        <v>0</v>
      </c>
      <c r="E26">
        <v>11</v>
      </c>
      <c r="F26">
        <v>0</v>
      </c>
      <c r="G26" s="7" t="str">
        <f t="shared" si="4"/>
        <v/>
      </c>
      <c r="H26" s="7" t="str">
        <f t="shared" si="5"/>
        <v/>
      </c>
      <c r="I26" s="7">
        <f t="shared" si="6"/>
        <v>7.0753199974271565E-4</v>
      </c>
      <c r="J26" s="7" t="str">
        <f t="shared" si="7"/>
        <v/>
      </c>
    </row>
    <row r="27" spans="2:10" x14ac:dyDescent="0.2">
      <c r="B27" t="s">
        <v>21</v>
      </c>
      <c r="C27">
        <v>134</v>
      </c>
      <c r="D27">
        <v>95</v>
      </c>
      <c r="E27">
        <v>1147</v>
      </c>
      <c r="F27">
        <v>333</v>
      </c>
      <c r="G27" s="7">
        <f t="shared" si="4"/>
        <v>0.41052631578947363</v>
      </c>
      <c r="H27" s="7">
        <f t="shared" si="5"/>
        <v>2.4444444444444446</v>
      </c>
      <c r="I27" s="7">
        <f t="shared" si="6"/>
        <v>7.3776291245899531E-2</v>
      </c>
      <c r="J27" s="7">
        <f t="shared" si="7"/>
        <v>4.092920353982301E-2</v>
      </c>
    </row>
    <row r="28" spans="2:10" x14ac:dyDescent="0.2">
      <c r="B28" t="s">
        <v>22</v>
      </c>
      <c r="C28">
        <v>526</v>
      </c>
      <c r="D28">
        <v>926</v>
      </c>
      <c r="E28">
        <v>3803</v>
      </c>
      <c r="F28">
        <v>2945</v>
      </c>
      <c r="G28" s="7">
        <f t="shared" si="4"/>
        <v>-0.43196544276457882</v>
      </c>
      <c r="H28" s="7">
        <f t="shared" si="5"/>
        <v>0.29134125636672326</v>
      </c>
      <c r="I28" s="7">
        <f t="shared" si="6"/>
        <v>0.2446131086383225</v>
      </c>
      <c r="J28" s="7">
        <f t="shared" si="7"/>
        <v>0.36197148475909535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7" t="str">
        <f t="shared" si="4"/>
        <v/>
      </c>
      <c r="H29" s="7" t="str">
        <f t="shared" si="5"/>
        <v/>
      </c>
      <c r="I29" s="7" t="str">
        <f t="shared" si="6"/>
        <v/>
      </c>
      <c r="J29" s="7" t="str">
        <f t="shared" si="7"/>
        <v/>
      </c>
    </row>
    <row r="30" spans="2:10" x14ac:dyDescent="0.2">
      <c r="B30" t="s">
        <v>24</v>
      </c>
      <c r="C30">
        <v>29</v>
      </c>
      <c r="D30">
        <v>16</v>
      </c>
      <c r="E30">
        <v>95</v>
      </c>
      <c r="F30">
        <v>44</v>
      </c>
      <c r="G30" s="7">
        <f t="shared" si="4"/>
        <v>0.8125</v>
      </c>
      <c r="H30" s="7">
        <f t="shared" si="5"/>
        <v>1.1590909090909092</v>
      </c>
      <c r="I30" s="7">
        <f t="shared" si="6"/>
        <v>6.1105036341416348E-3</v>
      </c>
      <c r="J30" s="7">
        <f t="shared" si="7"/>
        <v>5.4080629301868242E-3</v>
      </c>
    </row>
    <row r="31" spans="2:10" s="5" customFormat="1" x14ac:dyDescent="0.2"/>
    <row r="32" spans="2:10" s="5" customFormat="1" x14ac:dyDescent="0.2">
      <c r="B32" s="4" t="s">
        <v>0</v>
      </c>
      <c r="C32" s="6">
        <f>SUM(C7:C30)</f>
        <v>1904</v>
      </c>
      <c r="D32" s="6">
        <f>SUM(D7:D30)</f>
        <v>2485</v>
      </c>
      <c r="E32" s="6">
        <f>SUM(E7:E30)</f>
        <v>15547</v>
      </c>
      <c r="F32" s="6">
        <f>SUM(F7:F30)</f>
        <v>8136</v>
      </c>
      <c r="G32" s="8">
        <f t="shared" ref="G32" si="8">IF(D32=0,"",SUM(C32/D32)-1)</f>
        <v>-0.23380281690140847</v>
      </c>
      <c r="H32" s="8">
        <f t="shared" ref="H32" si="9">IF(F32=0,"",SUM(E32/F32)-1)</f>
        <v>0.91088987217305806</v>
      </c>
      <c r="I32" s="8">
        <f>IF(E32=0,"",SUM(E32/$E$32))</f>
        <v>1</v>
      </c>
      <c r="J32" s="8">
        <f>IF(F32=0,"",SUM(F32/$F$32))</f>
        <v>1</v>
      </c>
    </row>
    <row r="34" spans="7:7" x14ac:dyDescent="0.2">
      <c r="G34" s="7"/>
    </row>
    <row r="35" spans="7:7" x14ac:dyDescent="0.2">
      <c r="G35" s="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B20-2104_B31_Lätta_LB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2021-05-02T19:19:26Z</dcterms:modified>
</cp:coreProperties>
</file>