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li/WEBBEN/"/>
    </mc:Choice>
  </mc:AlternateContent>
  <xr:revisionPtr revIDLastSave="0" documentId="8_{589B6BEA-853F-A246-A87D-EFF71BFF1FCD}" xr6:coauthVersionLast="47" xr6:coauthVersionMax="47" xr10:uidLastSave="{00000000-0000-0000-0000-000000000000}"/>
  <bookViews>
    <workbookView xWindow="440" yWindow="500" windowWidth="17500" windowHeight="11040" xr2:uid="{00000000-000D-0000-FFFF-FFFF00000000}"/>
  </bookViews>
  <sheets>
    <sheet name="B20-2107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<sst xmlns="http://schemas.openxmlformats.org/spreadsheetml/2006/main" count="32" uniqueCount="31">
  <si>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</si>
  <si>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</si>
  <si>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</si>
  <si>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</si>
  <si>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</si>
  <si>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</si>
  <si>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</si>
  <si>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</si>
  <si>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</si>
  <si>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</si>
  <si>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</si>
  <si>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</si>
  <si>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</si>
  <si>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</si>
  <si>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</si>
  <si>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</si>
  <si>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</si>
  <si>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</si>
  <si>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</si>
  <si>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</si>
  <si>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</si>
  <si>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</si>
  <si>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</si>
  <si>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</si>
  <si>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</si>
  <si>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</si>
  <si>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</si>
  <si>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JULI</t>
  </si>
  <si>
    <t>JANUARI-JULI</t>
  </si>
  <si>
    <t>M-ANDEL % JAN-JUL</t>
  </si>
  <si>
    <t>JAN-JUL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</si>
</sst>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29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27</v>
      </c>
      <c r="H5" s="11" t="s">
        <v>30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0</v>
      </c>
      <c r="D7">
        <v>0</v>
      </c>
      <c r="E7">
        <v>6</v>
      </c>
      <c r="F7">
        <v>2</v>
      </c>
      <c r="G7" s="7" t="str">
        <f t="shared" ref="G7:G18" si="0">IF(D7=0,"",SUM(C7/D7)-1)</f>
        <v/>
      </c>
      <c r="H7" s="7">
        <f t="shared" ref="H7:H18" si="1">IF(F7=0,"",SUM(E7/F7)-1)</f>
        <v>2</v>
      </c>
      <c r="I7" s="7">
        <f t="shared" ref="I7:I18" si="2">IF(E7=0,"",SUM(E7/$E$32))</f>
        <v>2.6059763724808893E-4</v>
      </c>
      <c r="J7" s="7">
        <f t="shared" ref="J7:J18" si="3">IF(F7=0,"",SUM(F7/$F$32))</f>
        <v>1.4169323414806942E-4</v>
      </c>
    </row>
    <row r="8" spans="1:10" x14ac:dyDescent="0.2">
      <c r="B8" t="s">
        <v>4</v>
      </c>
      <c r="C8">
        <v>90</v>
      </c>
      <c r="D8">
        <v>51</v>
      </c>
      <c r="E8">
        <v>1159</v>
      </c>
      <c r="F8">
        <v>410</v>
      </c>
      <c r="G8" s="7">
        <f t="shared" si="0"/>
        <v>0.76470588235294112</v>
      </c>
      <c r="H8" s="7">
        <f t="shared" si="1"/>
        <v>1.8268292682926828</v>
      </c>
      <c r="I8" s="7">
        <f t="shared" si="2"/>
        <v>5.0338776928422514E-2</v>
      </c>
      <c r="J8" s="7">
        <f t="shared" si="3"/>
        <v>2.9047113000354233E-2</v>
      </c>
    </row>
    <row r="9" spans="1:10" x14ac:dyDescent="0.2">
      <c r="B9" t="s">
        <v>5</v>
      </c>
      <c r="C9">
        <v>12</v>
      </c>
      <c r="D9">
        <v>23</v>
      </c>
      <c r="E9">
        <v>320</v>
      </c>
      <c r="F9">
        <v>189</v>
      </c>
      <c r="G9" s="7">
        <f t="shared" si="0"/>
        <v>-0.47826086956521741</v>
      </c>
      <c r="H9" s="7">
        <f t="shared" si="1"/>
        <v>0.69312169312169303</v>
      </c>
      <c r="I9" s="7">
        <f t="shared" si="2"/>
        <v>1.3898540653231411E-2</v>
      </c>
      <c r="J9" s="7">
        <f t="shared" si="3"/>
        <v>1.3390010626992561E-2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75</v>
      </c>
      <c r="D11">
        <v>84</v>
      </c>
      <c r="E11">
        <v>586</v>
      </c>
      <c r="F11">
        <v>452</v>
      </c>
      <c r="G11" s="7">
        <f t="shared" si="0"/>
        <v>-0.1071428571428571</v>
      </c>
      <c r="H11" s="7">
        <f t="shared" si="1"/>
        <v>0.29646017699115035</v>
      </c>
      <c r="I11" s="7">
        <f t="shared" si="2"/>
        <v>2.5451702571230021E-2</v>
      </c>
      <c r="J11" s="7">
        <f t="shared" si="3"/>
        <v>3.2022670917463691E-2</v>
      </c>
    </row>
    <row r="12" spans="1:10" x14ac:dyDescent="0.2">
      <c r="B12" t="s">
        <v>8</v>
      </c>
      <c r="C12">
        <v>207</v>
      </c>
      <c r="D12">
        <v>278</v>
      </c>
      <c r="E12">
        <v>3697</v>
      </c>
      <c r="F12">
        <v>2514</v>
      </c>
      <c r="G12" s="7">
        <f t="shared" si="0"/>
        <v>-0.25539568345323738</v>
      </c>
      <c r="H12" s="7">
        <f t="shared" si="1"/>
        <v>0.47056483691328554</v>
      </c>
      <c r="I12" s="7">
        <f t="shared" si="2"/>
        <v>0.16057157748436415</v>
      </c>
      <c r="J12" s="7">
        <f t="shared" si="3"/>
        <v>0.17810839532412329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45</v>
      </c>
      <c r="D14">
        <v>6</v>
      </c>
      <c r="E14">
        <v>380</v>
      </c>
      <c r="F14">
        <v>128</v>
      </c>
      <c r="G14" s="7">
        <f t="shared" si="0"/>
        <v>6.5</v>
      </c>
      <c r="H14" s="7">
        <f t="shared" si="1"/>
        <v>1.96875</v>
      </c>
      <c r="I14" s="7">
        <f t="shared" si="2"/>
        <v>1.65045170257123E-2</v>
      </c>
      <c r="J14" s="7">
        <f t="shared" si="3"/>
        <v>9.0683669854764431E-3</v>
      </c>
    </row>
    <row r="15" spans="1:10" x14ac:dyDescent="0.2">
      <c r="B15" t="s">
        <v>11</v>
      </c>
      <c r="C15">
        <v>0</v>
      </c>
      <c r="D15">
        <v>17</v>
      </c>
      <c r="E15">
        <v>507</v>
      </c>
      <c r="F15">
        <v>122</v>
      </c>
      <c r="G15" s="7">
        <f t="shared" si="0"/>
        <v>-1</v>
      </c>
      <c r="H15" s="7">
        <f t="shared" si="1"/>
        <v>3.1557377049180326</v>
      </c>
      <c r="I15" s="7">
        <f t="shared" si="2"/>
        <v>2.2020500347463515E-2</v>
      </c>
      <c r="J15" s="7">
        <f t="shared" si="3"/>
        <v>8.643287283032236E-3</v>
      </c>
    </row>
    <row r="16" spans="1:10" x14ac:dyDescent="0.2">
      <c r="B16" t="s">
        <v>12</v>
      </c>
      <c r="C16">
        <v>2</v>
      </c>
      <c r="D16">
        <v>2</v>
      </c>
      <c r="E16">
        <v>36</v>
      </c>
      <c r="F16">
        <v>38</v>
      </c>
      <c r="G16" s="7">
        <f t="shared" si="0"/>
        <v>0</v>
      </c>
      <c r="H16" s="7">
        <f t="shared" si="1"/>
        <v>-5.2631578947368474E-2</v>
      </c>
      <c r="I16" s="7">
        <f t="shared" si="2"/>
        <v>1.5635858234885338E-3</v>
      </c>
      <c r="J16" s="7">
        <f t="shared" si="3"/>
        <v>2.6921714488133191E-3</v>
      </c>
    </row>
    <row r="17" spans="2:10" x14ac:dyDescent="0.2">
      <c r="B17" t="s">
        <v>13</v>
      </c>
      <c r="C17">
        <v>151</v>
      </c>
      <c r="D17">
        <v>180</v>
      </c>
      <c r="E17">
        <v>2348</v>
      </c>
      <c r="F17">
        <v>1817</v>
      </c>
      <c r="G17" s="7">
        <f t="shared" si="0"/>
        <v>-0.16111111111111109</v>
      </c>
      <c r="H17" s="7">
        <f t="shared" si="1"/>
        <v>0.2922399559713813</v>
      </c>
      <c r="I17" s="7">
        <f t="shared" si="2"/>
        <v>0.10198054204308547</v>
      </c>
      <c r="J17" s="7">
        <f t="shared" si="3"/>
        <v>0.12872830322352108</v>
      </c>
    </row>
    <row r="18" spans="2:10" x14ac:dyDescent="0.2">
      <c r="B18" t="s">
        <v>14</v>
      </c>
      <c r="C18">
        <v>0</v>
      </c>
      <c r="D18">
        <v>4</v>
      </c>
      <c r="E18">
        <v>16</v>
      </c>
      <c r="F18">
        <v>37</v>
      </c>
      <c r="G18" s="7">
        <f t="shared" si="0"/>
        <v>-1</v>
      </c>
      <c r="H18" s="7">
        <f t="shared" si="1"/>
        <v>-0.56756756756756754</v>
      </c>
      <c r="I18" s="7">
        <f t="shared" si="2"/>
        <v>6.9492703266157052E-4</v>
      </c>
      <c r="J18" s="7">
        <f t="shared" si="3"/>
        <v>2.6213248317392846E-3</v>
      </c>
    </row>
    <row r="19" spans="2:10" x14ac:dyDescent="0.2">
      <c r="B19" t="s">
        <v>25</v>
      </c>
      <c r="C19">
        <v>11</v>
      </c>
      <c r="D19">
        <v>10</v>
      </c>
      <c r="E19">
        <v>125</v>
      </c>
      <c r="F19">
        <v>10</v>
      </c>
    </row>
    <row r="20" spans="2:10" x14ac:dyDescent="0.2">
      <c r="B20" t="s">
        <v>15</v>
      </c>
      <c r="C20">
        <v>62</v>
      </c>
      <c r="D20">
        <v>116</v>
      </c>
      <c r="E20">
        <v>936</v>
      </c>
      <c r="F20">
        <v>460</v>
      </c>
      <c r="G20" s="7">
        <f t="shared" ref="G20:G30" si="4">IF(D20=0,"",SUM(C20/D20)-1)</f>
        <v>-0.46551724137931039</v>
      </c>
      <c r="H20" s="7">
        <f t="shared" ref="H20:H30" si="5">IF(F20=0,"",SUM(E20/F20)-1)</f>
        <v>1.034782608695652</v>
      </c>
      <c r="I20" s="7">
        <f t="shared" ref="I20:I30" si="6">IF(E20=0,"",SUM(E20/$E$32))</f>
        <v>4.0653231410701873E-2</v>
      </c>
      <c r="J20" s="7">
        <f t="shared" ref="J20:J30" si="7">IF(F20=0,"",SUM(F20/$F$32))</f>
        <v>3.2589443854055967E-2</v>
      </c>
    </row>
    <row r="21" spans="2:10" x14ac:dyDescent="0.2">
      <c r="B21" t="s">
        <v>16</v>
      </c>
      <c r="C21">
        <v>67</v>
      </c>
      <c r="D21">
        <v>82</v>
      </c>
      <c r="E21">
        <v>664</v>
      </c>
      <c r="F21">
        <v>413</v>
      </c>
      <c r="G21" s="7">
        <f t="shared" si="4"/>
        <v>-0.18292682926829273</v>
      </c>
      <c r="H21" s="7">
        <f t="shared" si="5"/>
        <v>0.60774818401937036</v>
      </c>
      <c r="I21" s="7">
        <f t="shared" si="6"/>
        <v>2.8839471855455177E-2</v>
      </c>
      <c r="J21" s="7">
        <f t="shared" si="7"/>
        <v>2.9259652851576338E-2</v>
      </c>
    </row>
    <row r="22" spans="2:10" x14ac:dyDescent="0.2">
      <c r="B22" t="s">
        <v>26</v>
      </c>
      <c r="C22">
        <v>103</v>
      </c>
      <c r="D22">
        <v>117</v>
      </c>
      <c r="E22">
        <v>1983</v>
      </c>
      <c r="F22">
        <v>1171</v>
      </c>
      <c r="G22" s="7">
        <f t="shared" si="4"/>
        <v>-0.11965811965811968</v>
      </c>
      <c r="H22" s="7">
        <f t="shared" si="5"/>
        <v>0.69342442356959855</v>
      </c>
      <c r="I22" s="7">
        <f t="shared" si="6"/>
        <v>8.6127519110493392E-2</v>
      </c>
      <c r="J22" s="7">
        <f t="shared" si="7"/>
        <v>8.2961388593694646E-2</v>
      </c>
    </row>
    <row r="23" spans="2:10" x14ac:dyDescent="0.2">
      <c r="B23" t="s">
        <v>17</v>
      </c>
      <c r="C23">
        <v>148</v>
      </c>
      <c r="D23">
        <v>83</v>
      </c>
      <c r="E23">
        <v>2529</v>
      </c>
      <c r="F23">
        <v>857</v>
      </c>
      <c r="G23" s="7">
        <f t="shared" si="4"/>
        <v>0.7831325301204819</v>
      </c>
      <c r="H23" s="7">
        <f t="shared" si="5"/>
        <v>1.9509918319719954</v>
      </c>
      <c r="I23" s="7">
        <f t="shared" si="6"/>
        <v>0.1098419041000695</v>
      </c>
      <c r="J23" s="7">
        <f t="shared" si="7"/>
        <v>6.071555083244775E-2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21</v>
      </c>
      <c r="D26">
        <v>0</v>
      </c>
      <c r="E26">
        <v>63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2.7362751911049338E-3</v>
      </c>
      <c r="J26" s="7" t="str">
        <f t="shared" si="7"/>
        <v/>
      </c>
    </row>
    <row r="27" spans="2:10" x14ac:dyDescent="0.2">
      <c r="B27" t="s">
        <v>21</v>
      </c>
      <c r="C27">
        <v>178</v>
      </c>
      <c r="D27">
        <v>113</v>
      </c>
      <c r="E27">
        <v>1851</v>
      </c>
      <c r="F27">
        <v>663</v>
      </c>
      <c r="G27" s="7">
        <f t="shared" si="4"/>
        <v>0.5752212389380531</v>
      </c>
      <c r="H27" s="7">
        <f t="shared" si="5"/>
        <v>1.7918552036199094</v>
      </c>
      <c r="I27" s="7">
        <f t="shared" si="6"/>
        <v>8.0394371091035435E-2</v>
      </c>
      <c r="J27" s="7">
        <f t="shared" si="7"/>
        <v>4.6971307120085015E-2</v>
      </c>
    </row>
    <row r="28" spans="2:10" x14ac:dyDescent="0.2">
      <c r="B28" t="s">
        <v>22</v>
      </c>
      <c r="C28">
        <v>359</v>
      </c>
      <c r="D28">
        <v>451</v>
      </c>
      <c r="E28">
        <v>5654</v>
      </c>
      <c r="F28">
        <v>4735</v>
      </c>
      <c r="G28" s="7">
        <f t="shared" si="4"/>
        <v>-0.2039911308203991</v>
      </c>
      <c r="H28" s="7">
        <f t="shared" si="5"/>
        <v>0.19408658922914457</v>
      </c>
      <c r="I28" s="7">
        <f t="shared" si="6"/>
        <v>0.24556984016678249</v>
      </c>
      <c r="J28" s="7">
        <f t="shared" si="7"/>
        <v>0.33545873184555436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17</v>
      </c>
      <c r="D30">
        <v>19</v>
      </c>
      <c r="E30">
        <v>164</v>
      </c>
      <c r="F30">
        <v>97</v>
      </c>
      <c r="G30" s="7">
        <f t="shared" si="4"/>
        <v>-0.10526315789473684</v>
      </c>
      <c r="H30" s="7">
        <f t="shared" si="5"/>
        <v>0.69072164948453607</v>
      </c>
      <c r="I30" s="7">
        <f t="shared" si="6"/>
        <v>7.1230020847810977E-3</v>
      </c>
      <c r="J30" s="7">
        <f t="shared" si="7"/>
        <v>6.8721218561813673E-3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1548</v>
      </c>
      <c r="D32" s="6">
        <f>SUM(D7:D30)</f>
        <v>1636</v>
      </c>
      <c r="E32" s="6">
        <f>SUM(E7:E30)</f>
        <v>23024</v>
      </c>
      <c r="F32" s="6">
        <f>SUM(F7:F30)</f>
        <v>14115</v>
      </c>
      <c r="G32" s="8">
        <f t="shared" ref="G32" si="8">IF(D32=0,"",SUM(C32/D32)-1)</f>
        <v>-5.3789731051344769E-2</v>
      </c>
      <c r="H32" s="8">
        <f t="shared" ref="H32" si="9">IF(F32=0,"",SUM(E32/F32)-1)</f>
        <v>0.63117251151257525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B20-2107_B31_Lätta_LB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2021-08-04T09:54:19Z</dcterms:modified>
</cp:coreProperties>
</file>