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19035" windowHeight="8190"/>
  </bookViews>
  <sheets>
    <sheet name="diagrdrivm" sheetId="6" r:id="rId1"/>
    <sheet name="drivm" sheetId="1" r:id="rId2"/>
  </sheets>
  <calcPr calcId="125725"/>
</workbook>
</file>

<file path=xl/calcChain.xml><?xml version="1.0" encoding="utf-8"?>
<calcChain xmlns="http://schemas.openxmlformats.org/spreadsheetml/2006/main">
  <c r="M4" i="1"/>
  <c r="M5"/>
  <c r="M6"/>
  <c r="M7"/>
  <c r="M8"/>
  <c r="M3"/>
  <c r="L4"/>
  <c r="L5"/>
  <c r="L6"/>
  <c r="L7"/>
  <c r="L8"/>
  <c r="L3"/>
  <c r="K4"/>
  <c r="K5"/>
  <c r="K6"/>
  <c r="K7"/>
  <c r="K8"/>
  <c r="K3"/>
  <c r="I4"/>
  <c r="I5"/>
  <c r="I6"/>
  <c r="I7"/>
  <c r="I8"/>
  <c r="I3"/>
  <c r="J8"/>
  <c r="N8" s="1"/>
  <c r="C4"/>
  <c r="J4" s="1"/>
  <c r="C5"/>
  <c r="J5" s="1"/>
  <c r="C6"/>
  <c r="J6" s="1"/>
  <c r="C7"/>
  <c r="J7" s="1"/>
  <c r="C3"/>
  <c r="J3" s="1"/>
  <c r="N3" s="1"/>
  <c r="N6" l="1"/>
  <c r="N4"/>
  <c r="N7"/>
  <c r="N5"/>
</calcChain>
</file>

<file path=xl/sharedStrings.xml><?xml version="1.0" encoding="utf-8"?>
<sst xmlns="http://schemas.openxmlformats.org/spreadsheetml/2006/main" count="15" uniqueCount="8">
  <si>
    <t>Nyregistreringar per drivmedel</t>
  </si>
  <si>
    <t>Diesel</t>
  </si>
  <si>
    <t>E85</t>
  </si>
  <si>
    <t>Gas</t>
  </si>
  <si>
    <t>Hybrid</t>
  </si>
  <si>
    <t>Bensin</t>
  </si>
  <si>
    <t>Totalt</t>
  </si>
  <si>
    <t>Jan-sep 2010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</si>
</sst>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sv-SE"/>
  <c:chart>
    <c:title>
      <c:tx>
        <c:rich>
          <a:bodyPr/>
          <a:lstStyle/>
          <a:p>
            <a:pPr>
              <a:defRPr sz="1800"/>
            </a:pPr>
            <a:r>
              <a:rPr lang="sv-SE" sz="2000"/>
              <a:t>Nyregistrerade personbilar fördelat på drivmedel (%)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4.5611281408733821E-2"/>
          <c:y val="9.614147682811075E-2"/>
          <c:w val="0.84426371078573459"/>
          <c:h val="0.7992597639413227"/>
        </c:manualLayout>
      </c:layout>
      <c:lineChart>
        <c:grouping val="standard"/>
        <c:ser>
          <c:idx val="0"/>
          <c:order val="0"/>
          <c:tx>
            <c:strRef>
              <c:f>drivm!$I$2</c:f>
              <c:strCache>
                <c:ptCount val="1"/>
                <c:pt idx="0">
                  <c:v>Diesel</c:v>
                </c:pt>
              </c:strCache>
            </c:strRef>
          </c:tx>
          <c:spPr>
            <a:ln w="50800">
              <a:prstDash val="sysDot"/>
            </a:ln>
          </c:spPr>
          <c:marker>
            <c:symbol val="none"/>
          </c:marker>
          <c:cat>
            <c:strRef>
              <c:f>drivm!$H$3:$H$8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Jan-sep 2010</c:v>
                </c:pt>
              </c:strCache>
            </c:strRef>
          </c:cat>
          <c:val>
            <c:numRef>
              <c:f>drivm!$I$3:$I$8</c:f>
              <c:numCache>
                <c:formatCode>General</c:formatCode>
                <c:ptCount val="6"/>
                <c:pt idx="0">
                  <c:v>9.7053966263338456</c:v>
                </c:pt>
                <c:pt idx="1">
                  <c:v>19.726558355672179</c:v>
                </c:pt>
                <c:pt idx="2">
                  <c:v>34.673103124572194</c:v>
                </c:pt>
                <c:pt idx="3">
                  <c:v>36.14468741879346</c:v>
                </c:pt>
                <c:pt idx="4">
                  <c:v>41.003617483880646</c:v>
                </c:pt>
                <c:pt idx="5">
                  <c:v>49.34556113416722</c:v>
                </c:pt>
              </c:numCache>
            </c:numRef>
          </c:val>
        </c:ser>
        <c:ser>
          <c:idx val="1"/>
          <c:order val="1"/>
          <c:tx>
            <c:strRef>
              <c:f>drivm!$J$2</c:f>
              <c:strCache>
                <c:ptCount val="1"/>
                <c:pt idx="0">
                  <c:v>Bensin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strRef>
              <c:f>drivm!$H$3:$H$8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Jan-sep 2010</c:v>
                </c:pt>
              </c:strCache>
            </c:strRef>
          </c:cat>
          <c:val>
            <c:numRef>
              <c:f>drivm!$J$3:$J$8</c:f>
              <c:numCache>
                <c:formatCode>General</c:formatCode>
                <c:ptCount val="6"/>
                <c:pt idx="0">
                  <c:v>85.156452218548239</c:v>
                </c:pt>
                <c:pt idx="1">
                  <c:v>68.880629212847381</c:v>
                </c:pt>
                <c:pt idx="2">
                  <c:v>52.355326375352838</c:v>
                </c:pt>
                <c:pt idx="3">
                  <c:v>39.114582923199279</c:v>
                </c:pt>
                <c:pt idx="4">
                  <c:v>36.258715699505174</c:v>
                </c:pt>
                <c:pt idx="5">
                  <c:v>34.955645200297958</c:v>
                </c:pt>
              </c:numCache>
            </c:numRef>
          </c:val>
        </c:ser>
        <c:ser>
          <c:idx val="2"/>
          <c:order val="2"/>
          <c:tx>
            <c:strRef>
              <c:f>drivm!$K$2</c:f>
              <c:strCache>
                <c:ptCount val="1"/>
                <c:pt idx="0">
                  <c:v>E85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strRef>
              <c:f>drivm!$H$3:$H$8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Jan-sep 2010</c:v>
                </c:pt>
              </c:strCache>
            </c:strRef>
          </c:cat>
          <c:val>
            <c:numRef>
              <c:f>drivm!$K$3:$K$8</c:f>
              <c:numCache>
                <c:formatCode>General</c:formatCode>
                <c:ptCount val="6"/>
                <c:pt idx="0">
                  <c:v>3.8005694474318354</c:v>
                </c:pt>
                <c:pt idx="1">
                  <c:v>9.1503221745188608</c:v>
                </c:pt>
                <c:pt idx="2">
                  <c:v>11.541294810198375</c:v>
                </c:pt>
                <c:pt idx="3">
                  <c:v>22.791378916616136</c:v>
                </c:pt>
                <c:pt idx="4">
                  <c:v>18.672214724846302</c:v>
                </c:pt>
                <c:pt idx="5">
                  <c:v>12.039643613779493</c:v>
                </c:pt>
              </c:numCache>
            </c:numRef>
          </c:val>
        </c:ser>
        <c:ser>
          <c:idx val="3"/>
          <c:order val="3"/>
          <c:tx>
            <c:strRef>
              <c:f>drivm!$L$2</c:f>
              <c:strCache>
                <c:ptCount val="1"/>
                <c:pt idx="0">
                  <c:v>Gas</c:v>
                </c:pt>
              </c:strCache>
            </c:strRef>
          </c:tx>
          <c:marker>
            <c:symbol val="none"/>
          </c:marker>
          <c:cat>
            <c:strRef>
              <c:f>drivm!$H$3:$H$8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Jan-sep 2010</c:v>
                </c:pt>
              </c:strCache>
            </c:strRef>
          </c:cat>
          <c:val>
            <c:numRef>
              <c:f>drivm!$L$3:$L$8</c:f>
              <c:numCache>
                <c:formatCode>General</c:formatCode>
                <c:ptCount val="6"/>
                <c:pt idx="0">
                  <c:v>0.62777751448226582</c:v>
                </c:pt>
                <c:pt idx="1">
                  <c:v>1.2377725752035251</c:v>
                </c:pt>
                <c:pt idx="2">
                  <c:v>0.5492284725255383</c:v>
                </c:pt>
                <c:pt idx="3">
                  <c:v>0.5181469552960446</c:v>
                </c:pt>
                <c:pt idx="4">
                  <c:v>2.860248912880492</c:v>
                </c:pt>
                <c:pt idx="5">
                  <c:v>2.6259782724361762</c:v>
                </c:pt>
              </c:numCache>
            </c:numRef>
          </c:val>
        </c:ser>
        <c:ser>
          <c:idx val="4"/>
          <c:order val="4"/>
          <c:tx>
            <c:strRef>
              <c:f>drivm!$M$2</c:f>
              <c:strCache>
                <c:ptCount val="1"/>
                <c:pt idx="0">
                  <c:v>Hybrid</c:v>
                </c:pt>
              </c:strCache>
            </c:strRef>
          </c:tx>
          <c:marker>
            <c:symbol val="none"/>
          </c:marker>
          <c:cat>
            <c:strRef>
              <c:f>drivm!$H$3:$H$8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Jan-sep 2010</c:v>
                </c:pt>
              </c:strCache>
            </c:strRef>
          </c:cat>
          <c:val>
            <c:numRef>
              <c:f>drivm!$M$3:$M$8</c:f>
              <c:numCache>
                <c:formatCode>General</c:formatCode>
                <c:ptCount val="6"/>
                <c:pt idx="0">
                  <c:v>0.70980419320381627</c:v>
                </c:pt>
                <c:pt idx="1">
                  <c:v>1.0047176817580614</c:v>
                </c:pt>
                <c:pt idx="2">
                  <c:v>0.88104721735105629</c:v>
                </c:pt>
                <c:pt idx="3">
                  <c:v>1.4312037860950775</c:v>
                </c:pt>
                <c:pt idx="4">
                  <c:v>1.2052031788873894</c:v>
                </c:pt>
                <c:pt idx="5">
                  <c:v>1.0331717793191515</c:v>
                </c:pt>
              </c:numCache>
            </c:numRef>
          </c:val>
        </c:ser>
        <c:marker val="1"/>
        <c:axId val="64082688"/>
        <c:axId val="64084992"/>
      </c:lineChart>
      <c:catAx>
        <c:axId val="6408268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v-SE"/>
                  <a:t>%</a:t>
                </a:r>
              </a:p>
            </c:rich>
          </c:tx>
          <c:layout>
            <c:manualLayout>
              <c:xMode val="edge"/>
              <c:yMode val="edge"/>
              <c:x val="1.9155661270129007E-2"/>
              <c:y val="2.5170096079867192E-2"/>
            </c:manualLayout>
          </c:layout>
        </c:title>
        <c:tickLblPos val="nextTo"/>
        <c:crossAx val="64084992"/>
        <c:crosses val="autoZero"/>
        <c:auto val="1"/>
        <c:lblAlgn val="ctr"/>
        <c:lblOffset val="100"/>
      </c:catAx>
      <c:valAx>
        <c:axId val="64084992"/>
        <c:scaling>
          <c:orientation val="minMax"/>
        </c:scaling>
        <c:axPos val="l"/>
        <c:majorGridlines/>
        <c:numFmt formatCode="General" sourceLinked="1"/>
        <c:tickLblPos val="nextTo"/>
        <c:crossAx val="64082688"/>
        <c:crosses val="autoZero"/>
        <c:crossBetween val="between"/>
      </c:valAx>
    </c:plotArea>
    <c:legend>
      <c:legendPos val="r"/>
      <c:layout/>
    </c:legend>
    <c:plotVisOnly val="1"/>
  </c:chart>
  <c:spPr>
    <a:ln>
      <a:solidFill>
        <a:schemeClr val="accent1"/>
      </a:solidFill>
    </a:ln>
  </c:spPr>
  <c:txPr>
    <a:bodyPr/>
    <a:lstStyle/>
    <a:p>
      <a:pPr>
        <a:defRPr sz="1100" b="1">
          <a:latin typeface="Arial" pitchFamily="34" charset="0"/>
          <a:cs typeface="Arial" pitchFamily="34" charset="0"/>
        </a:defRPr>
      </a:pPr>
      <a:endParaRPr lang="sv-SE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21" workbookViewId="0" zoomToFit="1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-26701" y="-24741"/>
    <xdr:ext cx="9304299" cy="6086707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8"/>
  <sheetViews>
    <sheetView workbookViewId="0">
      <selection activeCell="P9" sqref="P9"/>
    </sheetView>
  </sheetViews>
  <sheetFormatPr defaultRowHeight="15"/>
  <cols>
    <col min="1" max="1" width="14.85546875" style="2" customWidth="1"/>
    <col min="2" max="7" width="9.140625" style="1"/>
    <col min="8" max="8" width="15.5703125" customWidth="1"/>
    <col min="9" max="10" width="9.140625" style="1"/>
    <col min="11" max="11" width="12.7109375" style="1" bestFit="1" customWidth="1"/>
    <col min="12" max="14" width="9.140625" style="1"/>
  </cols>
  <sheetData>
    <row r="1" spans="1:14">
      <c r="A1" s="2" t="s">
        <v>0</v>
      </c>
    </row>
    <row r="2" spans="1:14">
      <c r="B2" s="1" t="s">
        <v>1</v>
      </c>
      <c r="C2" s="1" t="s">
        <v>5</v>
      </c>
      <c r="D2" s="1" t="s">
        <v>2</v>
      </c>
      <c r="E2" s="1" t="s">
        <v>3</v>
      </c>
      <c r="F2" s="1" t="s">
        <v>4</v>
      </c>
      <c r="G2" s="1" t="s">
        <v>6</v>
      </c>
      <c r="I2" s="1" t="s">
        <v>1</v>
      </c>
      <c r="J2" s="1" t="s">
        <v>5</v>
      </c>
      <c r="K2" s="1" t="s">
        <v>2</v>
      </c>
      <c r="L2" s="1" t="s">
        <v>3</v>
      </c>
      <c r="M2" s="1" t="s">
        <v>4</v>
      </c>
      <c r="N2" s="1" t="s">
        <v>6</v>
      </c>
    </row>
    <row r="3" spans="1:14">
      <c r="A3" s="2">
        <v>2005</v>
      </c>
      <c r="B3" s="1">
        <v>26622</v>
      </c>
      <c r="C3" s="1">
        <f t="shared" ref="C3:C8" si="0">G3 - (B3+D3+E3+F3)</f>
        <v>233585</v>
      </c>
      <c r="D3" s="1">
        <v>10425</v>
      </c>
      <c r="E3" s="1">
        <v>1722</v>
      </c>
      <c r="F3" s="1">
        <v>1947</v>
      </c>
      <c r="G3" s="1">
        <v>274301</v>
      </c>
      <c r="H3" s="2">
        <v>2005</v>
      </c>
      <c r="I3" s="3">
        <f t="shared" ref="I3:I8" si="1">B3/G3*100</f>
        <v>9.7053966263338456</v>
      </c>
      <c r="J3" s="3">
        <f t="shared" ref="J3:J8" si="2">C3/G3*100</f>
        <v>85.156452218548239</v>
      </c>
      <c r="K3" s="3">
        <f t="shared" ref="K3:K8" si="3">D3/G3*100</f>
        <v>3.8005694474318354</v>
      </c>
      <c r="L3" s="3">
        <f t="shared" ref="L3:L8" si="4">E3/G3*100</f>
        <v>0.62777751448226582</v>
      </c>
      <c r="M3" s="3">
        <f t="shared" ref="M3:M8" si="5">F3/G3*100</f>
        <v>0.70980419320381627</v>
      </c>
      <c r="N3" s="1">
        <f t="shared" ref="N3:N8" si="6">SUM(I3:M3)</f>
        <v>100.00000000000001</v>
      </c>
    </row>
    <row r="4" spans="1:14">
      <c r="A4" s="2">
        <v>2006</v>
      </c>
      <c r="B4" s="1">
        <v>55780</v>
      </c>
      <c r="C4" s="1">
        <f t="shared" si="0"/>
        <v>194771</v>
      </c>
      <c r="D4" s="1">
        <v>25874</v>
      </c>
      <c r="E4" s="1">
        <v>3500</v>
      </c>
      <c r="F4" s="1">
        <v>2841</v>
      </c>
      <c r="G4" s="1">
        <v>282766</v>
      </c>
      <c r="H4" s="2">
        <v>2006</v>
      </c>
      <c r="I4" s="3">
        <f t="shared" si="1"/>
        <v>19.726558355672179</v>
      </c>
      <c r="J4" s="3">
        <f t="shared" si="2"/>
        <v>68.880629212847381</v>
      </c>
      <c r="K4" s="3">
        <f t="shared" si="3"/>
        <v>9.1503221745188608</v>
      </c>
      <c r="L4" s="3">
        <f t="shared" si="4"/>
        <v>1.2377725752035251</v>
      </c>
      <c r="M4" s="3">
        <f t="shared" si="5"/>
        <v>1.0047176817580614</v>
      </c>
      <c r="N4" s="1">
        <f t="shared" si="6"/>
        <v>100.00000000000001</v>
      </c>
    </row>
    <row r="5" spans="1:14">
      <c r="A5" s="2">
        <v>2007</v>
      </c>
      <c r="B5" s="1">
        <v>106375</v>
      </c>
      <c r="C5" s="1">
        <f t="shared" si="0"/>
        <v>160623</v>
      </c>
      <c r="D5" s="1">
        <v>35408</v>
      </c>
      <c r="E5" s="1">
        <v>1685</v>
      </c>
      <c r="F5" s="1">
        <v>2703</v>
      </c>
      <c r="G5" s="1">
        <v>306794</v>
      </c>
      <c r="H5" s="2">
        <v>2007</v>
      </c>
      <c r="I5" s="3">
        <f t="shared" si="1"/>
        <v>34.673103124572194</v>
      </c>
      <c r="J5" s="3">
        <f t="shared" si="2"/>
        <v>52.355326375352838</v>
      </c>
      <c r="K5" s="3">
        <f t="shared" si="3"/>
        <v>11.541294810198375</v>
      </c>
      <c r="L5" s="3">
        <f t="shared" si="4"/>
        <v>0.5492284725255383</v>
      </c>
      <c r="M5" s="3">
        <f t="shared" si="5"/>
        <v>0.88104721735105629</v>
      </c>
      <c r="N5" s="1">
        <f t="shared" si="6"/>
        <v>100.00000000000001</v>
      </c>
    </row>
    <row r="6" spans="1:14">
      <c r="A6" s="2">
        <v>2008</v>
      </c>
      <c r="B6" s="1">
        <v>91801</v>
      </c>
      <c r="C6" s="1">
        <f t="shared" si="0"/>
        <v>99344</v>
      </c>
      <c r="D6" s="1">
        <v>57886</v>
      </c>
      <c r="E6" s="1">
        <v>1316</v>
      </c>
      <c r="F6" s="1">
        <v>3635</v>
      </c>
      <c r="G6" s="1">
        <v>253982</v>
      </c>
      <c r="H6" s="2">
        <v>2008</v>
      </c>
      <c r="I6" s="3">
        <f t="shared" si="1"/>
        <v>36.14468741879346</v>
      </c>
      <c r="J6" s="3">
        <f t="shared" si="2"/>
        <v>39.114582923199279</v>
      </c>
      <c r="K6" s="3">
        <f t="shared" si="3"/>
        <v>22.791378916616136</v>
      </c>
      <c r="L6" s="3">
        <f t="shared" si="4"/>
        <v>0.5181469552960446</v>
      </c>
      <c r="M6" s="3">
        <f t="shared" si="5"/>
        <v>1.4312037860950775</v>
      </c>
      <c r="N6" s="1">
        <f t="shared" si="6"/>
        <v>100</v>
      </c>
    </row>
    <row r="7" spans="1:14">
      <c r="A7" s="2">
        <v>2009</v>
      </c>
      <c r="B7" s="1">
        <v>87505</v>
      </c>
      <c r="C7" s="1">
        <f t="shared" si="0"/>
        <v>77379</v>
      </c>
      <c r="D7" s="1">
        <v>39848</v>
      </c>
      <c r="E7" s="1">
        <v>6104</v>
      </c>
      <c r="F7" s="1">
        <v>2572</v>
      </c>
      <c r="G7" s="1">
        <v>213408</v>
      </c>
      <c r="H7" s="2">
        <v>2009</v>
      </c>
      <c r="I7" s="3">
        <f t="shared" si="1"/>
        <v>41.003617483880646</v>
      </c>
      <c r="J7" s="3">
        <f t="shared" si="2"/>
        <v>36.258715699505174</v>
      </c>
      <c r="K7" s="3">
        <f t="shared" si="3"/>
        <v>18.672214724846302</v>
      </c>
      <c r="L7" s="3">
        <f t="shared" si="4"/>
        <v>2.860248912880492</v>
      </c>
      <c r="M7" s="3">
        <f t="shared" si="5"/>
        <v>1.2052031788873894</v>
      </c>
      <c r="N7" s="1">
        <f t="shared" si="6"/>
        <v>100</v>
      </c>
    </row>
    <row r="8" spans="1:14">
      <c r="A8" s="2" t="s">
        <v>7</v>
      </c>
      <c r="B8" s="1">
        <v>102018</v>
      </c>
      <c r="C8" s="1">
        <v>72268</v>
      </c>
      <c r="D8" s="1">
        <v>24891</v>
      </c>
      <c r="E8" s="1">
        <v>5429</v>
      </c>
      <c r="F8" s="1">
        <v>2136</v>
      </c>
      <c r="G8" s="1">
        <v>206742</v>
      </c>
      <c r="H8" s="2" t="s">
        <v>7</v>
      </c>
      <c r="I8" s="3">
        <f t="shared" si="1"/>
        <v>49.34556113416722</v>
      </c>
      <c r="J8" s="3">
        <f t="shared" si="2"/>
        <v>34.955645200297958</v>
      </c>
      <c r="K8" s="3">
        <f t="shared" si="3"/>
        <v>12.039643613779493</v>
      </c>
      <c r="L8" s="3">
        <f t="shared" si="4"/>
        <v>2.6259782724361762</v>
      </c>
      <c r="M8" s="3">
        <f t="shared" si="5"/>
        <v>1.0331717793191515</v>
      </c>
      <c r="N8" s="1">
        <f t="shared" si="6"/>
        <v>99.999999999999986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Diagram</vt:lpstr>
      </vt:variant>
      <vt:variant>
        <vt:i4>1</vt:i4>
      </vt:variant>
    </vt:vector>
  </HeadingPairs>
  <TitlesOfParts>
    <vt:vector size="2" baseType="lpstr">
      <vt:lpstr>drivm</vt:lpstr>
      <vt:lpstr>diagrdrivm</vt:lpstr>
    </vt:vector>
  </TitlesOfParts>
  <Company>Svenskt Näringsliv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bsmmn</dc:creator>
  <cp:lastModifiedBy>bsmmn</cp:lastModifiedBy>
  <cp:lastPrinted>2010-09-30T14:58:24Z</cp:lastPrinted>
  <dcterms:created xsi:type="dcterms:W3CDTF">2010-09-11T16:30:33Z</dcterms:created>
  <dcterms:modified xsi:type="dcterms:W3CDTF">2010-10-01T05:07:57Z</dcterms:modified>
</cp:coreProperties>
</file>