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306 inkl bilföretag " sheetId="3" r:id="rId1"/>
  </sheets>
  <calcPr calcId="145621"/>
</workbook>
</file>

<file path=xl/calcChain.xml><?xml version="1.0" encoding="utf-8"?>
<calcChain xmlns="http://schemas.openxmlformats.org/spreadsheetml/2006/main">
  <c r="P43" i="3" l="1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1" i="3"/>
  <c r="O10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3" i="3"/>
  <c r="H22" i="3"/>
  <c r="H21" i="3"/>
  <c r="H20" i="3"/>
  <c r="H19" i="3"/>
  <c r="H18" i="3"/>
  <c r="H17" i="3"/>
  <c r="H16" i="3"/>
  <c r="H14" i="3"/>
  <c r="H13" i="3"/>
  <c r="G44" i="3"/>
  <c r="G43" i="3"/>
  <c r="G42" i="3"/>
  <c r="G41" i="3"/>
  <c r="G40" i="3"/>
  <c r="G39" i="3"/>
  <c r="G38" i="3"/>
  <c r="G36" i="3"/>
  <c r="G35" i="3"/>
  <c r="G34" i="3"/>
  <c r="G33" i="3"/>
  <c r="G32" i="3"/>
  <c r="G31" i="3"/>
  <c r="G30" i="3"/>
  <c r="G29" i="3"/>
  <c r="G28" i="3"/>
  <c r="G27" i="3"/>
  <c r="G26" i="3"/>
  <c r="G25" i="3"/>
  <c r="G23" i="3"/>
  <c r="G22" i="3"/>
  <c r="G21" i="3"/>
  <c r="G20" i="3"/>
  <c r="G19" i="3"/>
  <c r="G18" i="3"/>
  <c r="G17" i="3"/>
  <c r="G16" i="3"/>
  <c r="G15" i="3"/>
  <c r="G14" i="3"/>
  <c r="G13" i="3"/>
  <c r="R45" i="3" l="1"/>
  <c r="P45" i="3" s="1"/>
  <c r="R44" i="3"/>
  <c r="P44" i="3" s="1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3" i="3"/>
  <c r="R22" i="3"/>
  <c r="R21" i="3"/>
  <c r="R20" i="3"/>
  <c r="R19" i="3"/>
  <c r="R18" i="3"/>
  <c r="R17" i="3"/>
  <c r="R16" i="3"/>
  <c r="R14" i="3"/>
  <c r="R13" i="3"/>
  <c r="R11" i="3"/>
  <c r="R10" i="3"/>
  <c r="P10" i="3" s="1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3" i="3"/>
  <c r="Q22" i="3"/>
  <c r="Q21" i="3"/>
  <c r="Q19" i="3"/>
  <c r="Q18" i="3"/>
  <c r="Q17" i="3"/>
  <c r="Q16" i="3"/>
  <c r="Q15" i="3"/>
  <c r="Q14" i="3"/>
  <c r="Q13" i="3"/>
  <c r="Q11" i="3"/>
  <c r="Q10" i="3"/>
  <c r="J45" i="3"/>
  <c r="H45" i="3" s="1"/>
  <c r="J44" i="3"/>
  <c r="H44" i="3" s="1"/>
  <c r="J43" i="3"/>
  <c r="H43" i="3" s="1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3" i="3"/>
  <c r="J22" i="3"/>
  <c r="J21" i="3"/>
  <c r="J20" i="3"/>
  <c r="J19" i="3"/>
  <c r="J18" i="3"/>
  <c r="J17" i="3"/>
  <c r="J16" i="3"/>
  <c r="J14" i="3"/>
  <c r="J13" i="3"/>
  <c r="J11" i="3"/>
  <c r="H11" i="3" s="1"/>
  <c r="J10" i="3"/>
  <c r="H10" i="3" s="1"/>
  <c r="I45" i="3"/>
  <c r="G45" i="3" s="1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3" i="3"/>
  <c r="I22" i="3"/>
  <c r="I21" i="3"/>
  <c r="I19" i="3"/>
  <c r="I18" i="3"/>
  <c r="I17" i="3"/>
  <c r="I16" i="3"/>
  <c r="I15" i="3"/>
  <c r="I14" i="3"/>
  <c r="I13" i="3"/>
  <c r="I11" i="3"/>
  <c r="G11" i="3" s="1"/>
  <c r="I10" i="3"/>
  <c r="G10" i="3" s="1"/>
  <c r="J15" i="3"/>
  <c r="J12" i="3"/>
  <c r="I20" i="3"/>
  <c r="I25" i="3"/>
  <c r="R25" i="3"/>
  <c r="J25" i="3"/>
  <c r="J24" i="3"/>
  <c r="Q24" i="3"/>
  <c r="Q20" i="3"/>
  <c r="Q12" i="3"/>
  <c r="Q25" i="3"/>
  <c r="J46" i="3"/>
  <c r="H46" i="3" s="1"/>
  <c r="I46" i="3"/>
  <c r="G46" i="3" s="1"/>
  <c r="I24" i="3"/>
  <c r="Q9" i="3"/>
  <c r="O9" i="3" s="1"/>
  <c r="M47" i="3"/>
  <c r="K47" i="3"/>
  <c r="Q47" i="3" s="1"/>
  <c r="O47" i="3" s="1"/>
  <c r="N47" i="3"/>
  <c r="L47" i="3"/>
  <c r="R46" i="3"/>
  <c r="P46" i="3" s="1"/>
  <c r="R24" i="3"/>
  <c r="R15" i="3"/>
  <c r="R12" i="3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F47" i="3"/>
  <c r="D47" i="3"/>
  <c r="E47" i="3"/>
  <c r="C47" i="3"/>
  <c r="J47" i="3" l="1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<sst xmlns="http://schemas.openxmlformats.org/spreadsheetml/2006/main" count="54" uniqueCount="50">
  <si>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</si>
  <si>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</si>
  <si>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</si>
  <si>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</si>
  <si>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</si>
  <si>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</si>
  <si>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</si>
  <si>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</si>
  <si>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</si>
  <si>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</si>
  <si>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</si>
  <si>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</si>
  <si>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</si>
  <si>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</si>
  <si>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</si>
  <si>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</si>
  <si>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</si>
  <si>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</si>
  <si>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</si>
  <si>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</si>
  <si>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</si>
  <si>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</si>
  <si>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</si>
  <si>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</si>
  <si>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</si>
  <si>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</si>
  <si>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</si>
  <si>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</si>
  <si>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</si>
  <si>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</si>
  <si>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</si>
  <si>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</si>
  <si>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</si>
  <si>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</si>
  <si>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</si>
  <si>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</si>
  <si>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</si>
  <si>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</si>
  <si>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</si>
  <si>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</si>
  <si>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</si>
  <si>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</si>
  <si>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</si>
  <si>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</si>
  <si>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</si>
  <si>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</si>
  <si>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</si>
  <si>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JUNI</t>
  </si>
  <si>
    <t>JANUARI-JUNI</t>
  </si>
  <si>
    <t>2013.06.30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</si>
</sst>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  <xf numFmtId="0" fontId="0" fillId="0" borderId="15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80" zoomScaleNormal="80" workbookViewId="0">
      <selection activeCell="B1" sqref="B1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49</v>
      </c>
    </row>
    <row r="4" spans="1:18" x14ac:dyDescent="0.2">
      <c r="C4" s="41" t="s">
        <v>47</v>
      </c>
      <c r="D4" s="42"/>
      <c r="E4" s="42"/>
      <c r="F4" s="42"/>
      <c r="G4" s="42"/>
      <c r="H4" s="42"/>
      <c r="I4" s="42"/>
      <c r="J4" s="43"/>
      <c r="K4" s="41" t="s">
        <v>48</v>
      </c>
      <c r="L4" s="42"/>
      <c r="M4" s="42"/>
      <c r="N4" s="42"/>
      <c r="O4" s="42"/>
      <c r="P4" s="42"/>
      <c r="Q4" s="44"/>
      <c r="R4" s="45"/>
    </row>
    <row r="5" spans="1:18" x14ac:dyDescent="0.2">
      <c r="C5" s="46" t="s">
        <v>40</v>
      </c>
      <c r="D5" s="37"/>
      <c r="E5" s="37" t="s">
        <v>41</v>
      </c>
      <c r="F5" s="37"/>
      <c r="G5" s="37" t="s">
        <v>45</v>
      </c>
      <c r="H5" s="39"/>
      <c r="I5" s="39" t="s">
        <v>43</v>
      </c>
      <c r="J5" s="40"/>
      <c r="K5" s="46" t="s">
        <v>40</v>
      </c>
      <c r="L5" s="37"/>
      <c r="M5" s="37" t="s">
        <v>41</v>
      </c>
      <c r="N5" s="37"/>
      <c r="O5" s="37" t="s">
        <v>45</v>
      </c>
      <c r="P5" s="39"/>
      <c r="Q5" s="37" t="s">
        <v>43</v>
      </c>
      <c r="R5" s="38"/>
    </row>
    <row r="6" spans="1:18" x14ac:dyDescent="0.2">
      <c r="A6" s="1"/>
      <c r="B6" s="5" t="s">
        <v>1</v>
      </c>
      <c r="C6" s="6">
        <v>2013</v>
      </c>
      <c r="D6" s="2">
        <v>2012</v>
      </c>
      <c r="E6" s="6">
        <v>2013</v>
      </c>
      <c r="F6" s="2">
        <v>2012</v>
      </c>
      <c r="G6" s="6">
        <v>2013</v>
      </c>
      <c r="H6" s="2">
        <v>2012</v>
      </c>
      <c r="I6" s="6">
        <v>2013</v>
      </c>
      <c r="J6" s="2">
        <v>2012</v>
      </c>
      <c r="K6" s="6">
        <v>2013</v>
      </c>
      <c r="L6" s="2">
        <v>2012</v>
      </c>
      <c r="M6" s="6">
        <v>2013</v>
      </c>
      <c r="N6" s="2">
        <v>2012</v>
      </c>
      <c r="O6" s="6">
        <v>2013</v>
      </c>
      <c r="P6" s="2">
        <v>2012</v>
      </c>
      <c r="Q6" s="6">
        <v>2013</v>
      </c>
      <c r="R6" s="47">
        <v>2012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6</v>
      </c>
      <c r="D8" s="14">
        <v>4</v>
      </c>
      <c r="E8" s="14">
        <v>19</v>
      </c>
      <c r="F8" s="14">
        <v>20</v>
      </c>
      <c r="G8" s="20">
        <f>E8/I8</f>
        <v>0.76</v>
      </c>
      <c r="H8" s="21">
        <f t="shared" ref="H8:H47" si="0">F8/J8</f>
        <v>0.83333333333333337</v>
      </c>
      <c r="I8" s="16">
        <f>SUM(C8,E8)</f>
        <v>25</v>
      </c>
      <c r="J8" s="15">
        <f>SUM(D8,F8)</f>
        <v>24</v>
      </c>
      <c r="K8" s="13">
        <v>19</v>
      </c>
      <c r="L8" s="14">
        <v>25</v>
      </c>
      <c r="M8" s="14">
        <v>67</v>
      </c>
      <c r="N8" s="24">
        <v>127</v>
      </c>
      <c r="O8" s="20">
        <f>M8/Q8</f>
        <v>0.77906976744186052</v>
      </c>
      <c r="P8" s="21">
        <f>N8/R8</f>
        <v>0.83552631578947367</v>
      </c>
      <c r="Q8" s="16">
        <f>SUM(K8,M8)</f>
        <v>86</v>
      </c>
      <c r="R8" s="15">
        <f>SUM(L8,N8)</f>
        <v>152</v>
      </c>
    </row>
    <row r="9" spans="1:18" ht="13.6" x14ac:dyDescent="0.25">
      <c r="A9" s="1"/>
      <c r="B9" s="1" t="s">
        <v>3</v>
      </c>
      <c r="C9" s="7">
        <v>262</v>
      </c>
      <c r="D9" s="4">
        <v>368</v>
      </c>
      <c r="E9" s="4">
        <v>1240</v>
      </c>
      <c r="F9" s="4">
        <v>1228</v>
      </c>
      <c r="G9" s="22">
        <f>E9/I9</f>
        <v>0.82556591211717711</v>
      </c>
      <c r="H9" s="23">
        <f t="shared" si="0"/>
        <v>0.76942355889724312</v>
      </c>
      <c r="I9" s="17">
        <f t="shared" ref="I9:I47" si="1">SUM(C9,E9)</f>
        <v>1502</v>
      </c>
      <c r="J9" s="12">
        <f t="shared" ref="J9:J47" si="2">SUM(D9,F9)</f>
        <v>1596</v>
      </c>
      <c r="K9" s="7">
        <v>1667</v>
      </c>
      <c r="L9" s="4">
        <v>1825</v>
      </c>
      <c r="M9" s="4">
        <v>6842</v>
      </c>
      <c r="N9" s="19">
        <v>7214</v>
      </c>
      <c r="O9" s="22">
        <f t="shared" ref="O9:O45" si="3">M9/Q9</f>
        <v>0.80408978728405223</v>
      </c>
      <c r="P9" s="23">
        <f t="shared" ref="P9:P47" si="4">N9/R9</f>
        <v>0.79809713463878751</v>
      </c>
      <c r="Q9" s="17">
        <f t="shared" ref="Q9:Q47" si="5">SUM(K9,M9)</f>
        <v>8509</v>
      </c>
      <c r="R9" s="12">
        <f t="shared" ref="R9:R47" si="6">SUM(L9,N9)</f>
        <v>9039</v>
      </c>
    </row>
    <row r="10" spans="1:18" ht="13.6" x14ac:dyDescent="0.25">
      <c r="A10" s="1"/>
      <c r="B10" s="1" t="s">
        <v>4</v>
      </c>
      <c r="C10" s="7">
        <v>190</v>
      </c>
      <c r="D10" s="4">
        <v>364</v>
      </c>
      <c r="E10" s="4">
        <v>1160</v>
      </c>
      <c r="F10" s="4">
        <v>1271</v>
      </c>
      <c r="G10" s="22">
        <f t="shared" ref="G10:G45" si="7">E10/I10</f>
        <v>0.85925925925925928</v>
      </c>
      <c r="H10" s="23">
        <f t="shared" si="0"/>
        <v>0.77737003058103971</v>
      </c>
      <c r="I10" s="17">
        <f t="shared" si="1"/>
        <v>1350</v>
      </c>
      <c r="J10" s="12">
        <f t="shared" si="2"/>
        <v>1635</v>
      </c>
      <c r="K10" s="7">
        <v>1038</v>
      </c>
      <c r="L10" s="4">
        <v>1570</v>
      </c>
      <c r="M10" s="4">
        <v>6602</v>
      </c>
      <c r="N10" s="19">
        <v>6571</v>
      </c>
      <c r="O10" s="22">
        <f t="shared" si="3"/>
        <v>0.8641361256544503</v>
      </c>
      <c r="P10" s="23">
        <f t="shared" si="4"/>
        <v>0.80714899889448466</v>
      </c>
      <c r="Q10" s="17">
        <f t="shared" si="5"/>
        <v>7640</v>
      </c>
      <c r="R10" s="12">
        <f t="shared" si="6"/>
        <v>8141</v>
      </c>
    </row>
    <row r="11" spans="1:18" ht="13.6" x14ac:dyDescent="0.25">
      <c r="A11" s="1"/>
      <c r="B11" s="1" t="s">
        <v>5</v>
      </c>
      <c r="C11" s="7">
        <v>73</v>
      </c>
      <c r="D11" s="4">
        <v>94</v>
      </c>
      <c r="E11" s="4">
        <v>132</v>
      </c>
      <c r="F11" s="4">
        <v>129</v>
      </c>
      <c r="G11" s="22">
        <f t="shared" si="7"/>
        <v>0.64390243902439026</v>
      </c>
      <c r="H11" s="23">
        <f t="shared" si="0"/>
        <v>0.57847533632286996</v>
      </c>
      <c r="I11" s="17">
        <f t="shared" si="1"/>
        <v>205</v>
      </c>
      <c r="J11" s="12">
        <f t="shared" si="2"/>
        <v>223</v>
      </c>
      <c r="K11" s="7">
        <v>394</v>
      </c>
      <c r="L11" s="4">
        <v>516</v>
      </c>
      <c r="M11" s="4">
        <v>692</v>
      </c>
      <c r="N11" s="19">
        <v>616</v>
      </c>
      <c r="O11" s="22">
        <f t="shared" si="3"/>
        <v>0.6372007366482505</v>
      </c>
      <c r="P11" s="23">
        <f t="shared" si="4"/>
        <v>0.54416961130742048</v>
      </c>
      <c r="Q11" s="17">
        <f t="shared" si="5"/>
        <v>1086</v>
      </c>
      <c r="R11" s="12">
        <f t="shared" si="6"/>
        <v>1132</v>
      </c>
    </row>
    <row r="12" spans="1:18" ht="13.6" x14ac:dyDescent="0.25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1"/>
        <v>0</v>
      </c>
      <c r="J12" s="12">
        <f t="shared" si="2"/>
        <v>0</v>
      </c>
      <c r="K12" s="7">
        <v>0</v>
      </c>
      <c r="L12" s="4">
        <v>1</v>
      </c>
      <c r="M12" s="4">
        <v>0</v>
      </c>
      <c r="N12" s="19">
        <v>0</v>
      </c>
      <c r="O12" s="22"/>
      <c r="P12" s="23">
        <f t="shared" si="4"/>
        <v>0</v>
      </c>
      <c r="Q12" s="17">
        <f t="shared" si="5"/>
        <v>0</v>
      </c>
      <c r="R12" s="12">
        <f t="shared" si="6"/>
        <v>1</v>
      </c>
    </row>
    <row r="13" spans="1:18" ht="13.6" x14ac:dyDescent="0.25">
      <c r="A13" s="1"/>
      <c r="B13" s="1" t="s">
        <v>7</v>
      </c>
      <c r="C13" s="7">
        <v>154</v>
      </c>
      <c r="D13" s="4">
        <v>216</v>
      </c>
      <c r="E13" s="4">
        <v>177</v>
      </c>
      <c r="F13" s="4">
        <v>282</v>
      </c>
      <c r="G13" s="22">
        <f t="shared" si="7"/>
        <v>0.53474320241691842</v>
      </c>
      <c r="H13" s="23">
        <f t="shared" si="0"/>
        <v>0.5662650602409639</v>
      </c>
      <c r="I13" s="17">
        <f t="shared" si="1"/>
        <v>331</v>
      </c>
      <c r="J13" s="12">
        <f t="shared" si="2"/>
        <v>498</v>
      </c>
      <c r="K13" s="7">
        <v>944</v>
      </c>
      <c r="L13" s="4">
        <v>1034</v>
      </c>
      <c r="M13" s="4">
        <v>1190</v>
      </c>
      <c r="N13" s="19">
        <v>1878</v>
      </c>
      <c r="O13" s="22">
        <f t="shared" si="3"/>
        <v>0.55763823805060919</v>
      </c>
      <c r="P13" s="23">
        <f t="shared" si="4"/>
        <v>0.64491758241758246</v>
      </c>
      <c r="Q13" s="17">
        <f t="shared" si="5"/>
        <v>2134</v>
      </c>
      <c r="R13" s="12">
        <f t="shared" si="6"/>
        <v>2912</v>
      </c>
    </row>
    <row r="14" spans="1:18" ht="13.6" x14ac:dyDescent="0.25">
      <c r="A14" s="1"/>
      <c r="B14" s="1" t="s">
        <v>8</v>
      </c>
      <c r="C14" s="7">
        <v>179</v>
      </c>
      <c r="D14" s="4">
        <v>19</v>
      </c>
      <c r="E14" s="4">
        <v>52</v>
      </c>
      <c r="F14" s="4">
        <v>18</v>
      </c>
      <c r="G14" s="22">
        <f t="shared" si="7"/>
        <v>0.22510822510822512</v>
      </c>
      <c r="H14" s="23">
        <f t="shared" si="0"/>
        <v>0.48648648648648651</v>
      </c>
      <c r="I14" s="17">
        <f t="shared" si="1"/>
        <v>231</v>
      </c>
      <c r="J14" s="12">
        <f t="shared" si="2"/>
        <v>37</v>
      </c>
      <c r="K14" s="7">
        <v>532</v>
      </c>
      <c r="L14" s="4">
        <v>106</v>
      </c>
      <c r="M14" s="4">
        <v>229</v>
      </c>
      <c r="N14" s="19">
        <v>221</v>
      </c>
      <c r="O14" s="22">
        <f t="shared" si="3"/>
        <v>0.30091984231274638</v>
      </c>
      <c r="P14" s="23">
        <f t="shared" si="4"/>
        <v>0.67584097859327219</v>
      </c>
      <c r="Q14" s="17">
        <f t="shared" si="5"/>
        <v>761</v>
      </c>
      <c r="R14" s="12">
        <f t="shared" si="6"/>
        <v>327</v>
      </c>
    </row>
    <row r="15" spans="1:18" ht="13.6" x14ac:dyDescent="0.25">
      <c r="A15" s="1"/>
      <c r="B15" s="1" t="s">
        <v>9</v>
      </c>
      <c r="C15" s="7">
        <v>2</v>
      </c>
      <c r="D15" s="4">
        <v>0</v>
      </c>
      <c r="E15" s="4">
        <v>0</v>
      </c>
      <c r="F15" s="4">
        <v>0</v>
      </c>
      <c r="G15" s="22">
        <f t="shared" si="7"/>
        <v>0</v>
      </c>
      <c r="H15" s="23"/>
      <c r="I15" s="17">
        <f t="shared" si="1"/>
        <v>2</v>
      </c>
      <c r="J15" s="12">
        <f t="shared" si="2"/>
        <v>0</v>
      </c>
      <c r="K15" s="7">
        <v>15</v>
      </c>
      <c r="L15" s="4">
        <v>1</v>
      </c>
      <c r="M15" s="4">
        <v>11</v>
      </c>
      <c r="N15" s="19">
        <v>1</v>
      </c>
      <c r="O15" s="22">
        <f t="shared" si="3"/>
        <v>0.42307692307692307</v>
      </c>
      <c r="P15" s="23">
        <f t="shared" si="4"/>
        <v>0.5</v>
      </c>
      <c r="Q15" s="17">
        <f t="shared" si="5"/>
        <v>26</v>
      </c>
      <c r="R15" s="12">
        <f t="shared" si="6"/>
        <v>2</v>
      </c>
    </row>
    <row r="16" spans="1:18" ht="13.6" x14ac:dyDescent="0.25">
      <c r="A16" s="1"/>
      <c r="B16" s="1" t="s">
        <v>10</v>
      </c>
      <c r="C16" s="7">
        <v>324</v>
      </c>
      <c r="D16" s="4">
        <v>325</v>
      </c>
      <c r="E16" s="4">
        <v>249</v>
      </c>
      <c r="F16" s="4">
        <v>152</v>
      </c>
      <c r="G16" s="22">
        <f t="shared" si="7"/>
        <v>0.43455497382198954</v>
      </c>
      <c r="H16" s="23">
        <f t="shared" si="0"/>
        <v>0.31865828092243187</v>
      </c>
      <c r="I16" s="17">
        <f t="shared" si="1"/>
        <v>573</v>
      </c>
      <c r="J16" s="12">
        <f t="shared" si="2"/>
        <v>477</v>
      </c>
      <c r="K16" s="7">
        <v>1536</v>
      </c>
      <c r="L16" s="4">
        <v>1498</v>
      </c>
      <c r="M16" s="4">
        <v>1284</v>
      </c>
      <c r="N16" s="19">
        <v>802</v>
      </c>
      <c r="O16" s="22">
        <f t="shared" si="3"/>
        <v>0.4553191489361702</v>
      </c>
      <c r="P16" s="23">
        <f t="shared" si="4"/>
        <v>0.34869565217391302</v>
      </c>
      <c r="Q16" s="17">
        <f t="shared" si="5"/>
        <v>2820</v>
      </c>
      <c r="R16" s="12">
        <f t="shared" si="6"/>
        <v>2300</v>
      </c>
    </row>
    <row r="17" spans="1:18" ht="13.6" x14ac:dyDescent="0.25">
      <c r="A17" s="1"/>
      <c r="B17" s="1" t="s">
        <v>11</v>
      </c>
      <c r="C17" s="7">
        <v>336</v>
      </c>
      <c r="D17" s="4">
        <v>302</v>
      </c>
      <c r="E17" s="4">
        <v>720</v>
      </c>
      <c r="F17" s="4">
        <v>850</v>
      </c>
      <c r="G17" s="22">
        <f t="shared" si="7"/>
        <v>0.68181818181818177</v>
      </c>
      <c r="H17" s="23">
        <f t="shared" si="0"/>
        <v>0.73784722222222221</v>
      </c>
      <c r="I17" s="17">
        <f t="shared" si="1"/>
        <v>1056</v>
      </c>
      <c r="J17" s="12">
        <f t="shared" si="2"/>
        <v>1152</v>
      </c>
      <c r="K17" s="7">
        <v>1359</v>
      </c>
      <c r="L17" s="4">
        <v>1923</v>
      </c>
      <c r="M17" s="4">
        <v>4207</v>
      </c>
      <c r="N17" s="19">
        <v>5692</v>
      </c>
      <c r="O17" s="22">
        <f t="shared" si="3"/>
        <v>0.75583902263744163</v>
      </c>
      <c r="P17" s="23">
        <f t="shared" si="4"/>
        <v>0.74747209455022978</v>
      </c>
      <c r="Q17" s="17">
        <f t="shared" si="5"/>
        <v>5566</v>
      </c>
      <c r="R17" s="12">
        <f t="shared" si="6"/>
        <v>7615</v>
      </c>
    </row>
    <row r="18" spans="1:18" ht="13.6" x14ac:dyDescent="0.25">
      <c r="A18" s="1"/>
      <c r="B18" s="1" t="s">
        <v>12</v>
      </c>
      <c r="C18" s="7">
        <v>108</v>
      </c>
      <c r="D18" s="4">
        <v>127</v>
      </c>
      <c r="E18" s="4">
        <v>183</v>
      </c>
      <c r="F18" s="4">
        <v>95</v>
      </c>
      <c r="G18" s="22">
        <f t="shared" si="7"/>
        <v>0.62886597938144329</v>
      </c>
      <c r="H18" s="23">
        <f t="shared" si="0"/>
        <v>0.42792792792792794</v>
      </c>
      <c r="I18" s="17">
        <f t="shared" si="1"/>
        <v>291</v>
      </c>
      <c r="J18" s="12">
        <f t="shared" si="2"/>
        <v>222</v>
      </c>
      <c r="K18" s="7">
        <v>957</v>
      </c>
      <c r="L18" s="4">
        <v>734</v>
      </c>
      <c r="M18" s="4">
        <v>1032</v>
      </c>
      <c r="N18" s="19">
        <v>661</v>
      </c>
      <c r="O18" s="22">
        <f t="shared" si="3"/>
        <v>0.5188536953242836</v>
      </c>
      <c r="P18" s="23">
        <f t="shared" si="4"/>
        <v>0.47383512544802869</v>
      </c>
      <c r="Q18" s="17">
        <f t="shared" si="5"/>
        <v>1989</v>
      </c>
      <c r="R18" s="12">
        <f t="shared" si="6"/>
        <v>1395</v>
      </c>
    </row>
    <row r="19" spans="1:18" ht="13.6" x14ac:dyDescent="0.25">
      <c r="A19" s="1"/>
      <c r="B19" s="1" t="s">
        <v>13</v>
      </c>
      <c r="C19" s="7">
        <v>416</v>
      </c>
      <c r="D19" s="4">
        <v>455</v>
      </c>
      <c r="E19" s="4">
        <v>656</v>
      </c>
      <c r="F19" s="4">
        <v>723</v>
      </c>
      <c r="G19" s="22">
        <f t="shared" si="7"/>
        <v>0.61194029850746268</v>
      </c>
      <c r="H19" s="23">
        <f t="shared" si="0"/>
        <v>0.61375212224108655</v>
      </c>
      <c r="I19" s="17">
        <f t="shared" si="1"/>
        <v>1072</v>
      </c>
      <c r="J19" s="12">
        <f t="shared" si="2"/>
        <v>1178</v>
      </c>
      <c r="K19" s="7">
        <v>2103</v>
      </c>
      <c r="L19" s="4">
        <v>2883</v>
      </c>
      <c r="M19" s="4">
        <v>2686</v>
      </c>
      <c r="N19" s="19">
        <v>3068</v>
      </c>
      <c r="O19" s="22">
        <f t="shared" si="3"/>
        <v>0.5608686573397369</v>
      </c>
      <c r="P19" s="23">
        <f t="shared" si="4"/>
        <v>0.51554360611661909</v>
      </c>
      <c r="Q19" s="17">
        <f t="shared" si="5"/>
        <v>4789</v>
      </c>
      <c r="R19" s="12">
        <f t="shared" si="6"/>
        <v>5951</v>
      </c>
    </row>
    <row r="20" spans="1:18" ht="13.6" x14ac:dyDescent="0.25">
      <c r="A20" s="1"/>
      <c r="B20" s="1" t="s">
        <v>14</v>
      </c>
      <c r="C20" s="7">
        <v>7</v>
      </c>
      <c r="D20" s="4">
        <v>4</v>
      </c>
      <c r="E20" s="4">
        <v>0</v>
      </c>
      <c r="F20" s="4">
        <v>1</v>
      </c>
      <c r="G20" s="22">
        <f t="shared" si="7"/>
        <v>0</v>
      </c>
      <c r="H20" s="23">
        <f t="shared" si="0"/>
        <v>0.2</v>
      </c>
      <c r="I20" s="17">
        <f t="shared" si="1"/>
        <v>7</v>
      </c>
      <c r="J20" s="12">
        <f t="shared" si="2"/>
        <v>5</v>
      </c>
      <c r="K20" s="7">
        <v>26</v>
      </c>
      <c r="L20" s="4">
        <v>13</v>
      </c>
      <c r="M20" s="4">
        <v>2</v>
      </c>
      <c r="N20" s="19">
        <v>3</v>
      </c>
      <c r="O20" s="22">
        <f t="shared" si="3"/>
        <v>7.1428571428571425E-2</v>
      </c>
      <c r="P20" s="23">
        <f t="shared" si="4"/>
        <v>0.1875</v>
      </c>
      <c r="Q20" s="17">
        <f t="shared" si="5"/>
        <v>28</v>
      </c>
      <c r="R20" s="12">
        <f t="shared" si="6"/>
        <v>16</v>
      </c>
    </row>
    <row r="21" spans="1:18" ht="13.6" x14ac:dyDescent="0.25">
      <c r="A21" s="1"/>
      <c r="B21" s="1" t="s">
        <v>15</v>
      </c>
      <c r="C21" s="7">
        <v>3</v>
      </c>
      <c r="D21" s="4">
        <v>2</v>
      </c>
      <c r="E21" s="4">
        <v>8</v>
      </c>
      <c r="F21" s="4">
        <v>7</v>
      </c>
      <c r="G21" s="22">
        <f t="shared" si="7"/>
        <v>0.72727272727272729</v>
      </c>
      <c r="H21" s="23">
        <f t="shared" si="0"/>
        <v>0.77777777777777779</v>
      </c>
      <c r="I21" s="17">
        <f t="shared" si="1"/>
        <v>11</v>
      </c>
      <c r="J21" s="12">
        <f t="shared" si="2"/>
        <v>9</v>
      </c>
      <c r="K21" s="7">
        <v>18</v>
      </c>
      <c r="L21" s="4">
        <v>25</v>
      </c>
      <c r="M21" s="4">
        <v>77</v>
      </c>
      <c r="N21" s="19">
        <v>45</v>
      </c>
      <c r="O21" s="22">
        <f t="shared" si="3"/>
        <v>0.81052631578947365</v>
      </c>
      <c r="P21" s="23">
        <f t="shared" si="4"/>
        <v>0.6428571428571429</v>
      </c>
      <c r="Q21" s="17">
        <f t="shared" si="5"/>
        <v>95</v>
      </c>
      <c r="R21" s="12">
        <f t="shared" si="6"/>
        <v>70</v>
      </c>
    </row>
    <row r="22" spans="1:18" ht="13.6" x14ac:dyDescent="0.25">
      <c r="A22" s="1"/>
      <c r="B22" s="1" t="s">
        <v>16</v>
      </c>
      <c r="C22" s="7">
        <v>4</v>
      </c>
      <c r="D22" s="4">
        <v>8</v>
      </c>
      <c r="E22" s="4">
        <v>22</v>
      </c>
      <c r="F22" s="4">
        <v>54</v>
      </c>
      <c r="G22" s="22">
        <f t="shared" si="7"/>
        <v>0.84615384615384615</v>
      </c>
      <c r="H22" s="23">
        <f t="shared" si="0"/>
        <v>0.87096774193548387</v>
      </c>
      <c r="I22" s="17">
        <f t="shared" si="1"/>
        <v>26</v>
      </c>
      <c r="J22" s="12">
        <f t="shared" si="2"/>
        <v>62</v>
      </c>
      <c r="K22" s="7">
        <v>20</v>
      </c>
      <c r="L22" s="4">
        <v>42</v>
      </c>
      <c r="M22" s="4">
        <v>142</v>
      </c>
      <c r="N22" s="19">
        <v>174</v>
      </c>
      <c r="O22" s="22">
        <f t="shared" si="3"/>
        <v>0.87654320987654322</v>
      </c>
      <c r="P22" s="23">
        <f t="shared" si="4"/>
        <v>0.80555555555555558</v>
      </c>
      <c r="Q22" s="17">
        <f t="shared" si="5"/>
        <v>162</v>
      </c>
      <c r="R22" s="12">
        <f t="shared" si="6"/>
        <v>216</v>
      </c>
    </row>
    <row r="23" spans="1:18" ht="13.6" x14ac:dyDescent="0.25">
      <c r="A23" s="1"/>
      <c r="B23" s="1" t="s">
        <v>17</v>
      </c>
      <c r="C23" s="7">
        <v>783</v>
      </c>
      <c r="D23" s="4">
        <v>847</v>
      </c>
      <c r="E23" s="4">
        <v>556</v>
      </c>
      <c r="F23" s="4">
        <v>412</v>
      </c>
      <c r="G23" s="22">
        <f t="shared" si="7"/>
        <v>0.41523525018670648</v>
      </c>
      <c r="H23" s="23">
        <f t="shared" si="0"/>
        <v>0.3272438443208896</v>
      </c>
      <c r="I23" s="17">
        <f t="shared" si="1"/>
        <v>1339</v>
      </c>
      <c r="J23" s="12">
        <f t="shared" si="2"/>
        <v>1259</v>
      </c>
      <c r="K23" s="7">
        <v>3591</v>
      </c>
      <c r="L23" s="4">
        <v>4778</v>
      </c>
      <c r="M23" s="4">
        <v>3448</v>
      </c>
      <c r="N23" s="19">
        <v>2875</v>
      </c>
      <c r="O23" s="22">
        <f t="shared" si="3"/>
        <v>0.48984230714590138</v>
      </c>
      <c r="P23" s="23">
        <f t="shared" si="4"/>
        <v>0.37566967202404283</v>
      </c>
      <c r="Q23" s="17">
        <f t="shared" si="5"/>
        <v>7039</v>
      </c>
      <c r="R23" s="12">
        <f t="shared" si="6"/>
        <v>7653</v>
      </c>
    </row>
    <row r="24" spans="1:18" ht="13.6" x14ac:dyDescent="0.25">
      <c r="A24" s="1"/>
      <c r="B24" s="1" t="s">
        <v>18</v>
      </c>
      <c r="C24" s="7">
        <v>0</v>
      </c>
      <c r="D24" s="4">
        <v>0</v>
      </c>
      <c r="E24" s="4">
        <v>0</v>
      </c>
      <c r="F24" s="4">
        <v>0</v>
      </c>
      <c r="G24" s="22"/>
      <c r="H24" s="23"/>
      <c r="I24" s="17">
        <f t="shared" si="1"/>
        <v>0</v>
      </c>
      <c r="J24" s="12">
        <f t="shared" si="2"/>
        <v>0</v>
      </c>
      <c r="K24" s="7">
        <v>1</v>
      </c>
      <c r="L24" s="4">
        <v>2</v>
      </c>
      <c r="M24" s="4">
        <v>0</v>
      </c>
      <c r="N24" s="19">
        <v>1</v>
      </c>
      <c r="O24" s="22">
        <f t="shared" si="3"/>
        <v>0</v>
      </c>
      <c r="P24" s="23">
        <f t="shared" si="4"/>
        <v>0.33333333333333331</v>
      </c>
      <c r="Q24" s="17">
        <f t="shared" si="5"/>
        <v>1</v>
      </c>
      <c r="R24" s="12">
        <f t="shared" si="6"/>
        <v>3</v>
      </c>
    </row>
    <row r="25" spans="1:18" ht="13.6" x14ac:dyDescent="0.25">
      <c r="A25" s="1"/>
      <c r="B25" s="35" t="s">
        <v>46</v>
      </c>
      <c r="C25" s="7">
        <v>3</v>
      </c>
      <c r="D25" s="4">
        <v>6</v>
      </c>
      <c r="E25" s="4">
        <v>32</v>
      </c>
      <c r="F25" s="4">
        <v>54</v>
      </c>
      <c r="G25" s="22">
        <f t="shared" si="7"/>
        <v>0.91428571428571426</v>
      </c>
      <c r="H25" s="23">
        <f t="shared" si="0"/>
        <v>0.9</v>
      </c>
      <c r="I25" s="17">
        <f>SUM(C25,E25)</f>
        <v>35</v>
      </c>
      <c r="J25" s="12">
        <f>SUM(D25,F25)</f>
        <v>60</v>
      </c>
      <c r="K25" s="7">
        <v>15</v>
      </c>
      <c r="L25" s="4">
        <v>24</v>
      </c>
      <c r="M25" s="4">
        <v>183</v>
      </c>
      <c r="N25" s="19">
        <v>222</v>
      </c>
      <c r="O25" s="22">
        <f t="shared" si="3"/>
        <v>0.9242424242424242</v>
      </c>
      <c r="P25" s="23">
        <f t="shared" si="4"/>
        <v>0.90243902439024393</v>
      </c>
      <c r="Q25" s="17">
        <f>SUM(K25,M25)</f>
        <v>198</v>
      </c>
      <c r="R25" s="12">
        <f>SUM(L25,N25)</f>
        <v>246</v>
      </c>
    </row>
    <row r="26" spans="1:18" ht="13.6" x14ac:dyDescent="0.25">
      <c r="A26" s="1"/>
      <c r="B26" s="1" t="s">
        <v>19</v>
      </c>
      <c r="C26" s="7">
        <v>12</v>
      </c>
      <c r="D26" s="4">
        <v>24</v>
      </c>
      <c r="E26" s="4">
        <v>31</v>
      </c>
      <c r="F26" s="4">
        <v>43</v>
      </c>
      <c r="G26" s="22">
        <f t="shared" si="7"/>
        <v>0.72093023255813948</v>
      </c>
      <c r="H26" s="23">
        <f t="shared" si="0"/>
        <v>0.64179104477611937</v>
      </c>
      <c r="I26" s="17">
        <f t="shared" si="1"/>
        <v>43</v>
      </c>
      <c r="J26" s="12">
        <f t="shared" si="2"/>
        <v>67</v>
      </c>
      <c r="K26" s="7">
        <v>105</v>
      </c>
      <c r="L26" s="4">
        <v>140</v>
      </c>
      <c r="M26" s="4">
        <v>318</v>
      </c>
      <c r="N26" s="19">
        <v>298</v>
      </c>
      <c r="O26" s="22">
        <f t="shared" si="3"/>
        <v>0.75177304964539005</v>
      </c>
      <c r="P26" s="23">
        <f t="shared" si="4"/>
        <v>0.68036529680365299</v>
      </c>
      <c r="Q26" s="17">
        <f t="shared" si="5"/>
        <v>423</v>
      </c>
      <c r="R26" s="12">
        <f t="shared" si="6"/>
        <v>438</v>
      </c>
    </row>
    <row r="27" spans="1:18" ht="13.6" x14ac:dyDescent="0.25">
      <c r="A27" s="1"/>
      <c r="B27" s="1" t="s">
        <v>20</v>
      </c>
      <c r="C27" s="7">
        <v>5</v>
      </c>
      <c r="D27" s="4">
        <v>22</v>
      </c>
      <c r="E27" s="4">
        <v>30</v>
      </c>
      <c r="F27" s="4">
        <v>60</v>
      </c>
      <c r="G27" s="22">
        <f t="shared" si="7"/>
        <v>0.8571428571428571</v>
      </c>
      <c r="H27" s="23">
        <f t="shared" si="0"/>
        <v>0.73170731707317072</v>
      </c>
      <c r="I27" s="17">
        <f t="shared" si="1"/>
        <v>35</v>
      </c>
      <c r="J27" s="12">
        <f t="shared" si="2"/>
        <v>82</v>
      </c>
      <c r="K27" s="7">
        <v>43</v>
      </c>
      <c r="L27" s="4">
        <v>76</v>
      </c>
      <c r="M27" s="4">
        <v>180</v>
      </c>
      <c r="N27" s="19">
        <v>290</v>
      </c>
      <c r="O27" s="22">
        <f t="shared" si="3"/>
        <v>0.80717488789237668</v>
      </c>
      <c r="P27" s="23">
        <f t="shared" si="4"/>
        <v>0.79234972677595628</v>
      </c>
      <c r="Q27" s="17">
        <f t="shared" si="5"/>
        <v>223</v>
      </c>
      <c r="R27" s="12">
        <f t="shared" si="6"/>
        <v>366</v>
      </c>
    </row>
    <row r="28" spans="1:18" ht="13.6" x14ac:dyDescent="0.25">
      <c r="A28" s="1"/>
      <c r="B28" s="1" t="s">
        <v>21</v>
      </c>
      <c r="C28" s="7">
        <v>135</v>
      </c>
      <c r="D28" s="4">
        <v>118</v>
      </c>
      <c r="E28" s="4">
        <v>137</v>
      </c>
      <c r="F28" s="4">
        <v>61</v>
      </c>
      <c r="G28" s="22">
        <f t="shared" si="7"/>
        <v>0.50367647058823528</v>
      </c>
      <c r="H28" s="23">
        <f t="shared" si="0"/>
        <v>0.34078212290502791</v>
      </c>
      <c r="I28" s="17">
        <f t="shared" si="1"/>
        <v>272</v>
      </c>
      <c r="J28" s="12">
        <f t="shared" si="2"/>
        <v>179</v>
      </c>
      <c r="K28" s="7">
        <v>858</v>
      </c>
      <c r="L28" s="4">
        <v>674</v>
      </c>
      <c r="M28" s="4">
        <v>775</v>
      </c>
      <c r="N28" s="19">
        <v>447</v>
      </c>
      <c r="O28" s="22">
        <f t="shared" si="3"/>
        <v>0.47458665033680342</v>
      </c>
      <c r="P28" s="23">
        <f t="shared" si="4"/>
        <v>0.39875111507582517</v>
      </c>
      <c r="Q28" s="17">
        <f t="shared" si="5"/>
        <v>1633</v>
      </c>
      <c r="R28" s="12">
        <f t="shared" si="6"/>
        <v>1121</v>
      </c>
    </row>
    <row r="29" spans="1:18" ht="13.6" x14ac:dyDescent="0.25">
      <c r="A29" s="1"/>
      <c r="B29" s="1" t="s">
        <v>22</v>
      </c>
      <c r="C29" s="7">
        <v>189</v>
      </c>
      <c r="D29" s="4">
        <v>148</v>
      </c>
      <c r="E29" s="4">
        <v>523</v>
      </c>
      <c r="F29" s="4">
        <v>948</v>
      </c>
      <c r="G29" s="22">
        <f t="shared" si="7"/>
        <v>0.7345505617977528</v>
      </c>
      <c r="H29" s="23">
        <f t="shared" si="0"/>
        <v>0.86496350364963503</v>
      </c>
      <c r="I29" s="17">
        <f t="shared" si="1"/>
        <v>712</v>
      </c>
      <c r="J29" s="12">
        <f t="shared" si="2"/>
        <v>1096</v>
      </c>
      <c r="K29" s="7">
        <v>1080</v>
      </c>
      <c r="L29" s="4">
        <v>993</v>
      </c>
      <c r="M29" s="4">
        <v>3256</v>
      </c>
      <c r="N29" s="19">
        <v>4880</v>
      </c>
      <c r="O29" s="22">
        <f t="shared" si="3"/>
        <v>0.75092250922509229</v>
      </c>
      <c r="P29" s="23">
        <f t="shared" si="4"/>
        <v>0.83092116465179633</v>
      </c>
      <c r="Q29" s="17">
        <f t="shared" si="5"/>
        <v>4336</v>
      </c>
      <c r="R29" s="12">
        <f t="shared" si="6"/>
        <v>5873</v>
      </c>
    </row>
    <row r="30" spans="1:18" ht="13.6" x14ac:dyDescent="0.25">
      <c r="A30" s="1"/>
      <c r="B30" s="1" t="s">
        <v>23</v>
      </c>
      <c r="C30" s="7">
        <v>50</v>
      </c>
      <c r="D30" s="4">
        <v>42</v>
      </c>
      <c r="E30" s="4">
        <v>66</v>
      </c>
      <c r="F30" s="4">
        <v>93</v>
      </c>
      <c r="G30" s="22">
        <f t="shared" si="7"/>
        <v>0.56896551724137934</v>
      </c>
      <c r="H30" s="23">
        <f t="shared" si="0"/>
        <v>0.68888888888888888</v>
      </c>
      <c r="I30" s="17">
        <f t="shared" si="1"/>
        <v>116</v>
      </c>
      <c r="J30" s="12">
        <f t="shared" si="2"/>
        <v>135</v>
      </c>
      <c r="K30" s="7">
        <v>224</v>
      </c>
      <c r="L30" s="4">
        <v>157</v>
      </c>
      <c r="M30" s="4">
        <v>381</v>
      </c>
      <c r="N30" s="19">
        <v>510</v>
      </c>
      <c r="O30" s="22">
        <f t="shared" si="3"/>
        <v>0.62975206611570245</v>
      </c>
      <c r="P30" s="23">
        <f t="shared" si="4"/>
        <v>0.7646176911544228</v>
      </c>
      <c r="Q30" s="17">
        <f t="shared" si="5"/>
        <v>605</v>
      </c>
      <c r="R30" s="12">
        <f t="shared" si="6"/>
        <v>667</v>
      </c>
    </row>
    <row r="31" spans="1:18" ht="13.6" x14ac:dyDescent="0.25">
      <c r="A31" s="1"/>
      <c r="B31" s="1" t="s">
        <v>24</v>
      </c>
      <c r="C31" s="7">
        <v>122</v>
      </c>
      <c r="D31" s="4">
        <v>174</v>
      </c>
      <c r="E31" s="4">
        <v>78</v>
      </c>
      <c r="F31" s="4">
        <v>102</v>
      </c>
      <c r="G31" s="22">
        <f t="shared" si="7"/>
        <v>0.39</v>
      </c>
      <c r="H31" s="23">
        <f t="shared" si="0"/>
        <v>0.36956521739130432</v>
      </c>
      <c r="I31" s="17">
        <f t="shared" si="1"/>
        <v>200</v>
      </c>
      <c r="J31" s="12">
        <f t="shared" si="2"/>
        <v>276</v>
      </c>
      <c r="K31" s="7">
        <v>773</v>
      </c>
      <c r="L31" s="4">
        <v>1441</v>
      </c>
      <c r="M31" s="4">
        <v>558</v>
      </c>
      <c r="N31" s="19">
        <v>606</v>
      </c>
      <c r="O31" s="22">
        <f t="shared" si="3"/>
        <v>0.4192336589030804</v>
      </c>
      <c r="P31" s="23">
        <f t="shared" si="4"/>
        <v>0.29604298974108451</v>
      </c>
      <c r="Q31" s="17">
        <f t="shared" si="5"/>
        <v>1331</v>
      </c>
      <c r="R31" s="12">
        <f t="shared" si="6"/>
        <v>2047</v>
      </c>
    </row>
    <row r="32" spans="1:18" ht="13.6" x14ac:dyDescent="0.25">
      <c r="A32" s="1"/>
      <c r="B32" s="1" t="s">
        <v>25</v>
      </c>
      <c r="C32" s="7">
        <v>259</v>
      </c>
      <c r="D32" s="4">
        <v>347</v>
      </c>
      <c r="E32" s="4">
        <v>220</v>
      </c>
      <c r="F32" s="4">
        <v>199</v>
      </c>
      <c r="G32" s="22">
        <f t="shared" si="7"/>
        <v>0.45929018789144049</v>
      </c>
      <c r="H32" s="23">
        <f t="shared" si="0"/>
        <v>0.36446886446886445</v>
      </c>
      <c r="I32" s="17">
        <f t="shared" si="1"/>
        <v>479</v>
      </c>
      <c r="J32" s="12">
        <f t="shared" si="2"/>
        <v>546</v>
      </c>
      <c r="K32" s="7">
        <v>1943</v>
      </c>
      <c r="L32" s="4">
        <v>1913</v>
      </c>
      <c r="M32" s="4">
        <v>1233</v>
      </c>
      <c r="N32" s="19">
        <v>1478</v>
      </c>
      <c r="O32" s="22">
        <f t="shared" si="3"/>
        <v>0.38822418136020154</v>
      </c>
      <c r="P32" s="23">
        <f t="shared" si="4"/>
        <v>0.43585962842819226</v>
      </c>
      <c r="Q32" s="17">
        <f t="shared" si="5"/>
        <v>3176</v>
      </c>
      <c r="R32" s="12">
        <f t="shared" si="6"/>
        <v>3391</v>
      </c>
    </row>
    <row r="33" spans="1:18" ht="13.6" x14ac:dyDescent="0.25">
      <c r="A33" s="1"/>
      <c r="B33" s="1" t="s">
        <v>26</v>
      </c>
      <c r="C33" s="7">
        <v>238</v>
      </c>
      <c r="D33" s="4">
        <v>239</v>
      </c>
      <c r="E33" s="4">
        <v>407</v>
      </c>
      <c r="F33" s="4">
        <v>369</v>
      </c>
      <c r="G33" s="22">
        <f t="shared" si="7"/>
        <v>0.63100775193798453</v>
      </c>
      <c r="H33" s="23">
        <f t="shared" si="0"/>
        <v>0.60690789473684215</v>
      </c>
      <c r="I33" s="17">
        <f t="shared" si="1"/>
        <v>645</v>
      </c>
      <c r="J33" s="12">
        <f t="shared" si="2"/>
        <v>608</v>
      </c>
      <c r="K33" s="7">
        <v>966</v>
      </c>
      <c r="L33" s="4">
        <v>1383</v>
      </c>
      <c r="M33" s="4">
        <v>1651</v>
      </c>
      <c r="N33" s="19">
        <v>1659</v>
      </c>
      <c r="O33" s="22">
        <f t="shared" si="3"/>
        <v>0.630875047764616</v>
      </c>
      <c r="P33" s="23">
        <f t="shared" si="4"/>
        <v>0.54536489151873768</v>
      </c>
      <c r="Q33" s="17">
        <f t="shared" si="5"/>
        <v>2617</v>
      </c>
      <c r="R33" s="12">
        <f t="shared" si="6"/>
        <v>3042</v>
      </c>
    </row>
    <row r="34" spans="1:18" ht="13.6" x14ac:dyDescent="0.25">
      <c r="A34" s="1"/>
      <c r="B34" s="1" t="s">
        <v>27</v>
      </c>
      <c r="C34" s="7">
        <v>170</v>
      </c>
      <c r="D34" s="4">
        <v>273</v>
      </c>
      <c r="E34" s="4">
        <v>681</v>
      </c>
      <c r="F34" s="4">
        <v>611</v>
      </c>
      <c r="G34" s="22">
        <f t="shared" si="7"/>
        <v>0.80023501762632199</v>
      </c>
      <c r="H34" s="23">
        <f t="shared" si="0"/>
        <v>0.69117647058823528</v>
      </c>
      <c r="I34" s="17">
        <f t="shared" si="1"/>
        <v>851</v>
      </c>
      <c r="J34" s="12">
        <f t="shared" si="2"/>
        <v>884</v>
      </c>
      <c r="K34" s="7">
        <v>743</v>
      </c>
      <c r="L34" s="4">
        <v>1657</v>
      </c>
      <c r="M34" s="4">
        <v>3561</v>
      </c>
      <c r="N34" s="19">
        <v>3858</v>
      </c>
      <c r="O34" s="22">
        <f t="shared" si="3"/>
        <v>0.82736988847583648</v>
      </c>
      <c r="P34" s="23">
        <f t="shared" si="4"/>
        <v>0.69954669084315502</v>
      </c>
      <c r="Q34" s="17">
        <f t="shared" si="5"/>
        <v>4304</v>
      </c>
      <c r="R34" s="12">
        <f t="shared" si="6"/>
        <v>5515</v>
      </c>
    </row>
    <row r="35" spans="1:18" ht="13.6" x14ac:dyDescent="0.25">
      <c r="A35" s="1"/>
      <c r="B35" s="1" t="s">
        <v>28</v>
      </c>
      <c r="C35" s="7">
        <v>29</v>
      </c>
      <c r="D35" s="4">
        <v>28</v>
      </c>
      <c r="E35" s="4">
        <v>20</v>
      </c>
      <c r="F35" s="4">
        <v>21</v>
      </c>
      <c r="G35" s="22">
        <f t="shared" si="7"/>
        <v>0.40816326530612246</v>
      </c>
      <c r="H35" s="23">
        <f t="shared" si="0"/>
        <v>0.42857142857142855</v>
      </c>
      <c r="I35" s="17">
        <f t="shared" si="1"/>
        <v>49</v>
      </c>
      <c r="J35" s="12">
        <f t="shared" si="2"/>
        <v>49</v>
      </c>
      <c r="K35" s="7">
        <v>158</v>
      </c>
      <c r="L35" s="4">
        <v>149</v>
      </c>
      <c r="M35" s="4">
        <v>138</v>
      </c>
      <c r="N35" s="19">
        <v>142</v>
      </c>
      <c r="O35" s="22">
        <f t="shared" si="3"/>
        <v>0.46621621621621623</v>
      </c>
      <c r="P35" s="23">
        <f t="shared" si="4"/>
        <v>0.48797250859106528</v>
      </c>
      <c r="Q35" s="17">
        <f t="shared" si="5"/>
        <v>296</v>
      </c>
      <c r="R35" s="12">
        <f t="shared" si="6"/>
        <v>291</v>
      </c>
    </row>
    <row r="36" spans="1:18" ht="13.6" x14ac:dyDescent="0.25">
      <c r="A36" s="1"/>
      <c r="B36" s="1" t="s">
        <v>29</v>
      </c>
      <c r="C36" s="7">
        <v>317</v>
      </c>
      <c r="D36" s="4">
        <v>312</v>
      </c>
      <c r="E36" s="4">
        <v>682</v>
      </c>
      <c r="F36" s="4">
        <v>303</v>
      </c>
      <c r="G36" s="22">
        <f t="shared" si="7"/>
        <v>0.68268268268268273</v>
      </c>
      <c r="H36" s="23">
        <f t="shared" si="0"/>
        <v>0.49268292682926829</v>
      </c>
      <c r="I36" s="17">
        <f t="shared" si="1"/>
        <v>999</v>
      </c>
      <c r="J36" s="12">
        <f t="shared" si="2"/>
        <v>615</v>
      </c>
      <c r="K36" s="7">
        <v>1651</v>
      </c>
      <c r="L36" s="4">
        <v>2446</v>
      </c>
      <c r="M36" s="4">
        <v>2869</v>
      </c>
      <c r="N36" s="19">
        <v>2480</v>
      </c>
      <c r="O36" s="22">
        <f t="shared" si="3"/>
        <v>0.63473451327433628</v>
      </c>
      <c r="P36" s="23">
        <f t="shared" si="4"/>
        <v>0.50345107592367033</v>
      </c>
      <c r="Q36" s="17">
        <f t="shared" si="5"/>
        <v>4520</v>
      </c>
      <c r="R36" s="12">
        <f t="shared" si="6"/>
        <v>4926</v>
      </c>
    </row>
    <row r="37" spans="1:18" ht="13.6" x14ac:dyDescent="0.25">
      <c r="A37" s="1"/>
      <c r="B37" s="1" t="s">
        <v>30</v>
      </c>
      <c r="C37" s="7">
        <v>0</v>
      </c>
      <c r="D37" s="4">
        <v>78</v>
      </c>
      <c r="E37" s="4">
        <v>0</v>
      </c>
      <c r="F37" s="4">
        <v>29</v>
      </c>
      <c r="G37" s="22"/>
      <c r="H37" s="23">
        <f t="shared" si="0"/>
        <v>0.27102803738317754</v>
      </c>
      <c r="I37" s="17">
        <f t="shared" si="1"/>
        <v>0</v>
      </c>
      <c r="J37" s="12">
        <f t="shared" si="2"/>
        <v>107</v>
      </c>
      <c r="K37" s="7">
        <v>4</v>
      </c>
      <c r="L37" s="4">
        <v>337</v>
      </c>
      <c r="M37" s="4">
        <v>2</v>
      </c>
      <c r="N37" s="19">
        <v>111</v>
      </c>
      <c r="O37" s="22">
        <f t="shared" si="3"/>
        <v>0.33333333333333331</v>
      </c>
      <c r="P37" s="23">
        <f t="shared" si="4"/>
        <v>0.24776785714285715</v>
      </c>
      <c r="Q37" s="17">
        <f t="shared" si="5"/>
        <v>6</v>
      </c>
      <c r="R37" s="12">
        <f t="shared" si="6"/>
        <v>448</v>
      </c>
    </row>
    <row r="38" spans="1:18" ht="13.6" x14ac:dyDescent="0.25">
      <c r="A38" s="1"/>
      <c r="B38" s="1" t="s">
        <v>31</v>
      </c>
      <c r="C38" s="7">
        <v>109</v>
      </c>
      <c r="D38" s="4">
        <v>106</v>
      </c>
      <c r="E38" s="4">
        <v>90</v>
      </c>
      <c r="F38" s="4">
        <v>59</v>
      </c>
      <c r="G38" s="22">
        <f t="shared" si="7"/>
        <v>0.45226130653266333</v>
      </c>
      <c r="H38" s="23">
        <f t="shared" si="0"/>
        <v>0.3575757575757576</v>
      </c>
      <c r="I38" s="17">
        <f t="shared" si="1"/>
        <v>199</v>
      </c>
      <c r="J38" s="12">
        <f t="shared" si="2"/>
        <v>165</v>
      </c>
      <c r="K38" s="7">
        <v>626</v>
      </c>
      <c r="L38" s="4">
        <v>544</v>
      </c>
      <c r="M38" s="4">
        <v>721</v>
      </c>
      <c r="N38" s="19">
        <v>458</v>
      </c>
      <c r="O38" s="22">
        <f t="shared" si="3"/>
        <v>0.53526354862657755</v>
      </c>
      <c r="P38" s="23">
        <f t="shared" si="4"/>
        <v>0.45708582834331335</v>
      </c>
      <c r="Q38" s="17">
        <f t="shared" si="5"/>
        <v>1347</v>
      </c>
      <c r="R38" s="12">
        <f t="shared" si="6"/>
        <v>1002</v>
      </c>
    </row>
    <row r="39" spans="1:18" ht="13.6" x14ac:dyDescent="0.25">
      <c r="A39" s="1"/>
      <c r="B39" s="1" t="s">
        <v>32</v>
      </c>
      <c r="C39" s="7">
        <v>407</v>
      </c>
      <c r="D39" s="4">
        <v>435</v>
      </c>
      <c r="E39" s="4">
        <v>641</v>
      </c>
      <c r="F39" s="4">
        <v>795</v>
      </c>
      <c r="G39" s="22">
        <f t="shared" si="7"/>
        <v>0.61164122137404575</v>
      </c>
      <c r="H39" s="23">
        <f t="shared" si="0"/>
        <v>0.64634146341463417</v>
      </c>
      <c r="I39" s="17">
        <f t="shared" si="1"/>
        <v>1048</v>
      </c>
      <c r="J39" s="12">
        <f t="shared" si="2"/>
        <v>1230</v>
      </c>
      <c r="K39" s="7">
        <v>2310</v>
      </c>
      <c r="L39" s="4">
        <v>2315</v>
      </c>
      <c r="M39" s="4">
        <v>3532</v>
      </c>
      <c r="N39" s="19">
        <v>3911</v>
      </c>
      <c r="O39" s="22">
        <f t="shared" si="3"/>
        <v>0.6045874700445053</v>
      </c>
      <c r="P39" s="23">
        <f t="shared" si="4"/>
        <v>0.62817218117571472</v>
      </c>
      <c r="Q39" s="17">
        <f t="shared" si="5"/>
        <v>5842</v>
      </c>
      <c r="R39" s="12">
        <f t="shared" si="6"/>
        <v>6226</v>
      </c>
    </row>
    <row r="40" spans="1:18" ht="13.6" x14ac:dyDescent="0.25">
      <c r="A40" s="1"/>
      <c r="B40" s="1" t="s">
        <v>33</v>
      </c>
      <c r="C40" s="7">
        <v>0</v>
      </c>
      <c r="D40" s="4">
        <v>10</v>
      </c>
      <c r="E40" s="4">
        <v>2</v>
      </c>
      <c r="F40" s="4">
        <v>3</v>
      </c>
      <c r="G40" s="22">
        <f t="shared" si="7"/>
        <v>1</v>
      </c>
      <c r="H40" s="23">
        <f t="shared" si="0"/>
        <v>0.23076923076923078</v>
      </c>
      <c r="I40" s="17">
        <f t="shared" si="1"/>
        <v>2</v>
      </c>
      <c r="J40" s="12">
        <f t="shared" si="2"/>
        <v>13</v>
      </c>
      <c r="K40" s="7">
        <v>10</v>
      </c>
      <c r="L40" s="4">
        <v>20</v>
      </c>
      <c r="M40" s="4">
        <v>15</v>
      </c>
      <c r="N40" s="19">
        <v>10</v>
      </c>
      <c r="O40" s="22">
        <f t="shared" si="3"/>
        <v>0.6</v>
      </c>
      <c r="P40" s="23">
        <f t="shared" si="4"/>
        <v>0.33333333333333331</v>
      </c>
      <c r="Q40" s="17">
        <f t="shared" si="5"/>
        <v>25</v>
      </c>
      <c r="R40" s="12">
        <f t="shared" si="6"/>
        <v>30</v>
      </c>
    </row>
    <row r="41" spans="1:18" ht="13.6" x14ac:dyDescent="0.25">
      <c r="A41" s="1"/>
      <c r="B41" s="1" t="s">
        <v>34</v>
      </c>
      <c r="C41" s="7">
        <v>209</v>
      </c>
      <c r="D41" s="4">
        <v>172</v>
      </c>
      <c r="E41" s="4">
        <v>138</v>
      </c>
      <c r="F41" s="4">
        <v>171</v>
      </c>
      <c r="G41" s="22">
        <f t="shared" si="7"/>
        <v>0.39769452449567722</v>
      </c>
      <c r="H41" s="23">
        <f t="shared" si="0"/>
        <v>0.49854227405247814</v>
      </c>
      <c r="I41" s="17">
        <f t="shared" si="1"/>
        <v>347</v>
      </c>
      <c r="J41" s="12">
        <f t="shared" si="2"/>
        <v>343</v>
      </c>
      <c r="K41" s="7">
        <v>1275</v>
      </c>
      <c r="L41" s="4">
        <v>982</v>
      </c>
      <c r="M41" s="4">
        <v>1281</v>
      </c>
      <c r="N41" s="19">
        <v>1061</v>
      </c>
      <c r="O41" s="22">
        <f t="shared" si="3"/>
        <v>0.50117370892018775</v>
      </c>
      <c r="P41" s="23">
        <f t="shared" si="4"/>
        <v>0.51933431228585414</v>
      </c>
      <c r="Q41" s="17">
        <f t="shared" si="5"/>
        <v>2556</v>
      </c>
      <c r="R41" s="12">
        <f t="shared" si="6"/>
        <v>2043</v>
      </c>
    </row>
    <row r="42" spans="1:18" ht="13.6" x14ac:dyDescent="0.25">
      <c r="A42" s="1"/>
      <c r="B42" s="1" t="s">
        <v>35</v>
      </c>
      <c r="C42" s="7">
        <v>144</v>
      </c>
      <c r="D42" s="4">
        <v>171</v>
      </c>
      <c r="E42" s="4">
        <v>50</v>
      </c>
      <c r="F42" s="4">
        <v>74</v>
      </c>
      <c r="G42" s="22">
        <f t="shared" si="7"/>
        <v>0.25773195876288657</v>
      </c>
      <c r="H42" s="23">
        <f t="shared" si="0"/>
        <v>0.30204081632653063</v>
      </c>
      <c r="I42" s="17">
        <f t="shared" si="1"/>
        <v>194</v>
      </c>
      <c r="J42" s="12">
        <f t="shared" si="2"/>
        <v>245</v>
      </c>
      <c r="K42" s="7">
        <v>836</v>
      </c>
      <c r="L42" s="4">
        <v>933</v>
      </c>
      <c r="M42" s="4">
        <v>382</v>
      </c>
      <c r="N42" s="19">
        <v>453</v>
      </c>
      <c r="O42" s="22">
        <f t="shared" si="3"/>
        <v>0.31362889983579639</v>
      </c>
      <c r="P42" s="23">
        <f t="shared" si="4"/>
        <v>0.32683982683982682</v>
      </c>
      <c r="Q42" s="17">
        <f t="shared" si="5"/>
        <v>1218</v>
      </c>
      <c r="R42" s="12">
        <f t="shared" si="6"/>
        <v>1386</v>
      </c>
    </row>
    <row r="43" spans="1:18" ht="13.6" x14ac:dyDescent="0.25">
      <c r="A43" s="1"/>
      <c r="B43" s="1" t="s">
        <v>36</v>
      </c>
      <c r="C43" s="7">
        <v>609</v>
      </c>
      <c r="D43" s="4">
        <v>599</v>
      </c>
      <c r="E43" s="4">
        <v>641</v>
      </c>
      <c r="F43" s="4">
        <v>818</v>
      </c>
      <c r="G43" s="22">
        <f t="shared" si="7"/>
        <v>0.51280000000000003</v>
      </c>
      <c r="H43" s="23">
        <f t="shared" si="0"/>
        <v>0.57727593507410024</v>
      </c>
      <c r="I43" s="17">
        <f t="shared" si="1"/>
        <v>1250</v>
      </c>
      <c r="J43" s="12">
        <f t="shared" si="2"/>
        <v>1417</v>
      </c>
      <c r="K43" s="7">
        <v>3116</v>
      </c>
      <c r="L43" s="4">
        <v>3611</v>
      </c>
      <c r="M43" s="4">
        <v>4400</v>
      </c>
      <c r="N43" s="19">
        <v>4293</v>
      </c>
      <c r="O43" s="22">
        <f t="shared" si="3"/>
        <v>0.58541777541245343</v>
      </c>
      <c r="P43" s="23">
        <f t="shared" si="4"/>
        <v>0.54314271255060731</v>
      </c>
      <c r="Q43" s="17">
        <f t="shared" si="5"/>
        <v>7516</v>
      </c>
      <c r="R43" s="12">
        <f t="shared" si="6"/>
        <v>7904</v>
      </c>
    </row>
    <row r="44" spans="1:18" ht="13.6" x14ac:dyDescent="0.25">
      <c r="A44" s="1"/>
      <c r="B44" s="1" t="s">
        <v>37</v>
      </c>
      <c r="C44" s="7">
        <v>859</v>
      </c>
      <c r="D44" s="4">
        <v>1191</v>
      </c>
      <c r="E44" s="4">
        <v>2245</v>
      </c>
      <c r="F44" s="4">
        <v>3201</v>
      </c>
      <c r="G44" s="22">
        <f t="shared" si="7"/>
        <v>0.7232603092783505</v>
      </c>
      <c r="H44" s="23">
        <f t="shared" si="0"/>
        <v>0.72882513661202186</v>
      </c>
      <c r="I44" s="17">
        <f t="shared" si="1"/>
        <v>3104</v>
      </c>
      <c r="J44" s="12">
        <f t="shared" si="2"/>
        <v>4392</v>
      </c>
      <c r="K44" s="7">
        <v>4764</v>
      </c>
      <c r="L44" s="4">
        <v>5122</v>
      </c>
      <c r="M44" s="4">
        <v>13403</v>
      </c>
      <c r="N44" s="19">
        <v>16762</v>
      </c>
      <c r="O44" s="22">
        <f t="shared" si="3"/>
        <v>0.73776627951780704</v>
      </c>
      <c r="P44" s="23">
        <f t="shared" si="4"/>
        <v>0.76594772436483272</v>
      </c>
      <c r="Q44" s="17">
        <f t="shared" si="5"/>
        <v>18167</v>
      </c>
      <c r="R44" s="12">
        <f t="shared" si="6"/>
        <v>21884</v>
      </c>
    </row>
    <row r="45" spans="1:18" ht="13.6" x14ac:dyDescent="0.25">
      <c r="A45" s="1"/>
      <c r="B45" s="1" t="s">
        <v>38</v>
      </c>
      <c r="C45" s="7">
        <v>624</v>
      </c>
      <c r="D45" s="4">
        <v>982</v>
      </c>
      <c r="E45" s="4">
        <v>3608</v>
      </c>
      <c r="F45" s="4">
        <v>3641</v>
      </c>
      <c r="G45" s="22">
        <f t="shared" si="7"/>
        <v>0.85255198487712669</v>
      </c>
      <c r="H45" s="23">
        <f t="shared" si="0"/>
        <v>0.78758382003028338</v>
      </c>
      <c r="I45" s="17">
        <f t="shared" si="1"/>
        <v>4232</v>
      </c>
      <c r="J45" s="12">
        <f t="shared" si="2"/>
        <v>4623</v>
      </c>
      <c r="K45" s="7">
        <v>5251</v>
      </c>
      <c r="L45" s="4">
        <v>7105</v>
      </c>
      <c r="M45" s="4">
        <v>20409</v>
      </c>
      <c r="N45" s="19">
        <v>19510</v>
      </c>
      <c r="O45" s="22">
        <f t="shared" si="3"/>
        <v>0.79536243180046762</v>
      </c>
      <c r="P45" s="23">
        <f t="shared" si="4"/>
        <v>0.73304527522074014</v>
      </c>
      <c r="Q45" s="17">
        <f t="shared" si="5"/>
        <v>25660</v>
      </c>
      <c r="R45" s="12">
        <f t="shared" si="6"/>
        <v>26615</v>
      </c>
    </row>
    <row r="46" spans="1:18" ht="14.3" thickBot="1" x14ac:dyDescent="0.3">
      <c r="A46" s="1"/>
      <c r="B46" s="1" t="s">
        <v>39</v>
      </c>
      <c r="C46" s="7">
        <v>22</v>
      </c>
      <c r="D46" s="4">
        <v>40</v>
      </c>
      <c r="E46" s="4">
        <v>9</v>
      </c>
      <c r="F46" s="4">
        <v>8</v>
      </c>
      <c r="G46" s="22">
        <f>E46/I46</f>
        <v>0.29032258064516131</v>
      </c>
      <c r="H46" s="23">
        <f t="shared" si="0"/>
        <v>0.16666666666666666</v>
      </c>
      <c r="I46" s="17">
        <f t="shared" si="1"/>
        <v>31</v>
      </c>
      <c r="J46" s="12">
        <f t="shared" si="2"/>
        <v>48</v>
      </c>
      <c r="K46" s="7">
        <v>91</v>
      </c>
      <c r="L46" s="4">
        <v>123</v>
      </c>
      <c r="M46" s="4">
        <v>58</v>
      </c>
      <c r="N46" s="19">
        <v>77</v>
      </c>
      <c r="O46" s="22">
        <f>M46/Q46</f>
        <v>0.38926174496644295</v>
      </c>
      <c r="P46" s="23">
        <f t="shared" si="4"/>
        <v>0.38500000000000001</v>
      </c>
      <c r="Q46" s="17">
        <f t="shared" si="5"/>
        <v>149</v>
      </c>
      <c r="R46" s="12">
        <f t="shared" si="6"/>
        <v>200</v>
      </c>
    </row>
    <row r="47" spans="1:18" s="3" customFormat="1" ht="14.3" thickBot="1" x14ac:dyDescent="0.3">
      <c r="C47" s="25">
        <f>SUM(C8:C46)</f>
        <v>7359</v>
      </c>
      <c r="D47" s="26">
        <f>SUM(D8:D46)</f>
        <v>8652</v>
      </c>
      <c r="E47" s="27">
        <f>SUM(E8:E46)</f>
        <v>15505</v>
      </c>
      <c r="F47" s="28">
        <f>SUM(F8:F46)</f>
        <v>16905</v>
      </c>
      <c r="G47" s="32">
        <f>E47/I47</f>
        <v>0.67814030790762769</v>
      </c>
      <c r="H47" s="33">
        <f t="shared" si="0"/>
        <v>0.66146261298274445</v>
      </c>
      <c r="I47" s="29">
        <f t="shared" si="1"/>
        <v>22864</v>
      </c>
      <c r="J47" s="29">
        <f t="shared" si="2"/>
        <v>25557</v>
      </c>
      <c r="K47" s="25">
        <f>SUM(K8:K46)</f>
        <v>41062</v>
      </c>
      <c r="L47" s="28">
        <f>SUM(L8:L46)</f>
        <v>49121</v>
      </c>
      <c r="M47" s="27">
        <f>SUM(M8:M46)</f>
        <v>87817</v>
      </c>
      <c r="N47" s="30">
        <f>SUM(N8:N46)</f>
        <v>93465</v>
      </c>
      <c r="O47" s="32">
        <f>M47/Q47</f>
        <v>0.68139107224606021</v>
      </c>
      <c r="P47" s="33">
        <f t="shared" si="4"/>
        <v>0.65549913736271448</v>
      </c>
      <c r="Q47" s="29">
        <f t="shared" si="5"/>
        <v>128879</v>
      </c>
      <c r="R47" s="31">
        <f t="shared" si="6"/>
        <v>142586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K10-1306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2013-06-30T16:54:54Z</cp:lastPrinted>
  <dcterms:created xsi:type="dcterms:W3CDTF">2009-09-29T12:11:43Z</dcterms:created>
  <dcterms:modified xsi:type="dcterms:W3CDTF">2013-06-30T16:55:44Z</dcterms:modified>
</cp:coreProperties>
</file>