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4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<sst xmlns="http://schemas.openxmlformats.org/spreadsheetml/2006/main" count="31" uniqueCount="30">
  <si>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</si>
  <si>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</si>
  <si>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</si>
  <si>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</si>
  <si>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</si>
  <si>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</si>
  <si>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</si>
  <si>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</si>
  <si>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</si>
  <si>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</si>
  <si>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</si>
  <si>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</si>
  <si>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</si>
  <si>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</si>
  <si>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</si>
  <si>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</si>
  <si>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</si>
  <si>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</si>
  <si>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</si>
  <si>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</si>
  <si>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</si>
  <si>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</si>
  <si>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</si>
  <si>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</si>
  <si>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</si>
  <si>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</si>
  <si>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APRIL</t>
  </si>
  <si>
    <t>JANUARI-APRIL</t>
  </si>
  <si>
    <t>JAN-APR</t>
  </si>
  <si>
    <t>MARKN.ANDEL % JAN-APR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</si>
</sst>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1</v>
      </c>
      <c r="E7">
        <v>1</v>
      </c>
      <c r="F7">
        <v>1</v>
      </c>
      <c r="G7" s="10">
        <f>IF(D7=0,"",SUM(C7/D7)-1)</f>
        <v>-1</v>
      </c>
      <c r="H7" s="10">
        <f>IF(F7=0,"",SUM(E7/F7)-1)</f>
        <v>0</v>
      </c>
      <c r="I7" s="10">
        <f>IF(E7=0,"",SUM(E7/$E$31))</f>
        <v>5.7165723432230034E-5</v>
      </c>
      <c r="J7" s="10">
        <f>IF(F7=0,"",SUM(F7/$F$31))</f>
        <v>6.0867977357112422E-5</v>
      </c>
    </row>
    <row r="8" spans="1:10" x14ac:dyDescent="0.25">
      <c r="B8" t="s">
        <v>4</v>
      </c>
      <c r="C8">
        <v>217</v>
      </c>
      <c r="D8">
        <v>221</v>
      </c>
      <c r="E8">
        <v>1206</v>
      </c>
      <c r="F8">
        <v>914</v>
      </c>
      <c r="G8" s="10">
        <f>IF(D8=0,"",SUM(C8/D8)-1)</f>
        <v>-1.8099547511312264E-2</v>
      </c>
      <c r="H8" s="10">
        <f>IF(F8=0,"",SUM(E8/F8)-1)</f>
        <v>0.3194748358862145</v>
      </c>
      <c r="I8" s="10">
        <f t="shared" ref="I8:I31" si="0">IF(E8=0,"",SUM(E8/$E$31))</f>
        <v>6.8941862459269421E-2</v>
      </c>
      <c r="J8" s="10">
        <f>IF(F8=0,"",SUM(F8/$F$31))</f>
        <v>5.5633331304400756E-2</v>
      </c>
    </row>
    <row r="9" spans="1:10" x14ac:dyDescent="0.25">
      <c r="B9" t="s">
        <v>5</v>
      </c>
      <c r="C9">
        <v>56</v>
      </c>
      <c r="D9">
        <v>76</v>
      </c>
      <c r="E9">
        <v>188</v>
      </c>
      <c r="F9">
        <v>308</v>
      </c>
      <c r="G9" s="10">
        <f t="shared" ref="G9:G31" si="1">IF(D9=0,"",SUM(C9/D9)-1)</f>
        <v>-0.26315789473684215</v>
      </c>
      <c r="H9" s="10">
        <f t="shared" ref="H9:H31" si="2">IF(F9=0,"",SUM(E9/F9)-1)</f>
        <v>-0.38961038961038963</v>
      </c>
      <c r="I9" s="10">
        <f t="shared" si="0"/>
        <v>1.0747156005259247E-2</v>
      </c>
      <c r="J9" s="10">
        <f t="shared" ref="J9:J31" si="3">IF(F9=0,"",SUM(F9/$F$31))</f>
        <v>1.8747337025990626E-2</v>
      </c>
    </row>
    <row r="10" spans="1:10" x14ac:dyDescent="0.25">
      <c r="B10" t="s">
        <v>6</v>
      </c>
      <c r="C10">
        <v>4</v>
      </c>
      <c r="D10">
        <v>11</v>
      </c>
      <c r="E10">
        <v>21</v>
      </c>
      <c r="F10">
        <v>32</v>
      </c>
      <c r="G10" s="10">
        <f t="shared" si="1"/>
        <v>-0.63636363636363635</v>
      </c>
      <c r="H10" s="10">
        <f t="shared" si="2"/>
        <v>-0.34375</v>
      </c>
      <c r="I10" s="10">
        <f t="shared" si="0"/>
        <v>1.2004801920768306E-3</v>
      </c>
      <c r="J10" s="10">
        <f t="shared" si="3"/>
        <v>1.9477752754275975E-3</v>
      </c>
    </row>
    <row r="11" spans="1:10" x14ac:dyDescent="0.25">
      <c r="B11" t="s">
        <v>7</v>
      </c>
      <c r="C11">
        <v>119</v>
      </c>
      <c r="D11">
        <v>104</v>
      </c>
      <c r="E11">
        <v>482</v>
      </c>
      <c r="F11">
        <v>357</v>
      </c>
      <c r="G11" s="10">
        <f t="shared" si="1"/>
        <v>0.14423076923076916</v>
      </c>
      <c r="H11" s="10">
        <f t="shared" si="2"/>
        <v>0.35014005602240905</v>
      </c>
      <c r="I11" s="10">
        <f t="shared" si="0"/>
        <v>2.7553878694334878E-2</v>
      </c>
      <c r="J11" s="10">
        <f t="shared" si="3"/>
        <v>2.1729867916489135E-2</v>
      </c>
    </row>
    <row r="12" spans="1:10" x14ac:dyDescent="0.25">
      <c r="B12" t="s">
        <v>8</v>
      </c>
      <c r="C12">
        <v>535</v>
      </c>
      <c r="D12">
        <v>828</v>
      </c>
      <c r="E12">
        <v>2372</v>
      </c>
      <c r="F12">
        <v>2695</v>
      </c>
      <c r="G12" s="10">
        <f t="shared" si="1"/>
        <v>-0.35386473429951693</v>
      </c>
      <c r="H12" s="10">
        <f t="shared" si="2"/>
        <v>-0.11985157699443416</v>
      </c>
      <c r="I12" s="10">
        <f t="shared" si="0"/>
        <v>0.13559709598124964</v>
      </c>
      <c r="J12" s="10">
        <f t="shared" si="3"/>
        <v>0.16403919897741798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49</v>
      </c>
      <c r="D14">
        <v>48</v>
      </c>
      <c r="E14">
        <v>192</v>
      </c>
      <c r="F14">
        <v>195</v>
      </c>
      <c r="G14" s="10">
        <f t="shared" si="1"/>
        <v>2.0833333333333259E-2</v>
      </c>
      <c r="H14" s="10">
        <f t="shared" si="2"/>
        <v>-1.538461538461533E-2</v>
      </c>
      <c r="I14" s="10">
        <f t="shared" si="0"/>
        <v>1.0975818898988167E-2</v>
      </c>
      <c r="J14" s="10">
        <f t="shared" si="3"/>
        <v>1.1869255584636923E-2</v>
      </c>
    </row>
    <row r="15" spans="1:10" x14ac:dyDescent="0.25">
      <c r="B15" t="s">
        <v>11</v>
      </c>
      <c r="C15">
        <v>36</v>
      </c>
      <c r="D15">
        <v>48</v>
      </c>
      <c r="E15">
        <v>116</v>
      </c>
      <c r="F15">
        <v>130</v>
      </c>
      <c r="G15" s="10">
        <f t="shared" si="1"/>
        <v>-0.25</v>
      </c>
      <c r="H15" s="10">
        <f t="shared" si="2"/>
        <v>-0.10769230769230764</v>
      </c>
      <c r="I15" s="10">
        <f t="shared" si="0"/>
        <v>6.6312239181386843E-3</v>
      </c>
      <c r="J15" s="10">
        <f t="shared" si="3"/>
        <v>7.9128370564246157E-3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413</v>
      </c>
      <c r="D17">
        <v>437</v>
      </c>
      <c r="E17">
        <v>1498</v>
      </c>
      <c r="F17">
        <v>1422</v>
      </c>
      <c r="G17" s="10">
        <f t="shared" si="1"/>
        <v>-5.4919908466819267E-2</v>
      </c>
      <c r="H17" s="10">
        <f t="shared" si="2"/>
        <v>5.3445850914205284E-2</v>
      </c>
      <c r="I17" s="10">
        <f t="shared" si="0"/>
        <v>8.5634253701480589E-2</v>
      </c>
      <c r="J17" s="10">
        <f t="shared" si="3"/>
        <v>8.6554263801813872E-2</v>
      </c>
    </row>
    <row r="18" spans="2:10" x14ac:dyDescent="0.25">
      <c r="B18" t="s">
        <v>14</v>
      </c>
      <c r="C18">
        <v>84</v>
      </c>
      <c r="D18">
        <v>97</v>
      </c>
      <c r="E18">
        <v>323</v>
      </c>
      <c r="F18">
        <v>298</v>
      </c>
      <c r="G18" s="10">
        <f t="shared" si="1"/>
        <v>-0.134020618556701</v>
      </c>
      <c r="H18" s="10">
        <f t="shared" si="2"/>
        <v>8.3892617449664364E-2</v>
      </c>
      <c r="I18" s="10">
        <f t="shared" si="0"/>
        <v>1.84645286686103E-2</v>
      </c>
      <c r="J18" s="10">
        <f t="shared" si="3"/>
        <v>1.8138657252419501E-2</v>
      </c>
    </row>
    <row r="19" spans="2:10" x14ac:dyDescent="0.25">
      <c r="B19" t="s">
        <v>15</v>
      </c>
      <c r="C19">
        <v>256</v>
      </c>
      <c r="D19">
        <v>306</v>
      </c>
      <c r="E19">
        <v>1063</v>
      </c>
      <c r="F19">
        <v>935</v>
      </c>
      <c r="G19" s="10">
        <f t="shared" si="1"/>
        <v>-0.16339869281045749</v>
      </c>
      <c r="H19" s="10">
        <f t="shared" si="2"/>
        <v>0.13689839572192519</v>
      </c>
      <c r="I19" s="10">
        <f t="shared" si="0"/>
        <v>6.0767164008460529E-2</v>
      </c>
      <c r="J19" s="10">
        <f t="shared" si="3"/>
        <v>5.6911558828900116E-2</v>
      </c>
    </row>
    <row r="20" spans="2:10" x14ac:dyDescent="0.25">
      <c r="B20" t="s">
        <v>16</v>
      </c>
      <c r="C20">
        <v>91</v>
      </c>
      <c r="D20">
        <v>130</v>
      </c>
      <c r="E20">
        <v>437</v>
      </c>
      <c r="F20">
        <v>458</v>
      </c>
      <c r="G20" s="10">
        <f t="shared" si="1"/>
        <v>-0.30000000000000004</v>
      </c>
      <c r="H20" s="10">
        <f t="shared" si="2"/>
        <v>-4.5851528384279527E-2</v>
      </c>
      <c r="I20" s="10">
        <f t="shared" si="0"/>
        <v>2.4981421139884524E-2</v>
      </c>
      <c r="J20" s="10">
        <f t="shared" si="3"/>
        <v>2.7877533629557489E-2</v>
      </c>
    </row>
    <row r="21" spans="2:10" x14ac:dyDescent="0.25">
      <c r="B21" t="s">
        <v>17</v>
      </c>
      <c r="C21">
        <v>358</v>
      </c>
      <c r="D21">
        <v>483</v>
      </c>
      <c r="E21">
        <v>1433</v>
      </c>
      <c r="F21">
        <v>1667</v>
      </c>
      <c r="G21" s="10">
        <f t="shared" si="1"/>
        <v>-0.25879917184265011</v>
      </c>
      <c r="H21" s="10">
        <f t="shared" si="2"/>
        <v>-0.14037192561487699</v>
      </c>
      <c r="I21" s="10">
        <f t="shared" si="0"/>
        <v>8.1918481678385641E-2</v>
      </c>
      <c r="J21" s="10">
        <f t="shared" si="3"/>
        <v>0.10146691825430641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2</v>
      </c>
      <c r="E24">
        <v>12</v>
      </c>
      <c r="F24">
        <v>5</v>
      </c>
      <c r="G24" s="10">
        <f t="shared" si="1"/>
        <v>-1</v>
      </c>
      <c r="H24" s="10">
        <f t="shared" si="2"/>
        <v>1.4</v>
      </c>
      <c r="I24" s="10">
        <f t="shared" si="0"/>
        <v>6.8598868118676043E-4</v>
      </c>
      <c r="J24" s="10">
        <f t="shared" si="3"/>
        <v>3.0433988678556212E-4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143</v>
      </c>
      <c r="D26">
        <v>62</v>
      </c>
      <c r="E26">
        <v>763</v>
      </c>
      <c r="F26">
        <v>592</v>
      </c>
      <c r="G26" s="10">
        <f t="shared" si="1"/>
        <v>1.306451612903226</v>
      </c>
      <c r="H26" s="10">
        <f t="shared" si="2"/>
        <v>0.28885135135135132</v>
      </c>
      <c r="I26" s="10">
        <f t="shared" si="0"/>
        <v>4.3617446978791517E-2</v>
      </c>
      <c r="J26" s="10">
        <f t="shared" si="3"/>
        <v>3.6033842595410558E-2</v>
      </c>
    </row>
    <row r="27" spans="2:10" x14ac:dyDescent="0.25">
      <c r="B27" t="s">
        <v>23</v>
      </c>
      <c r="C27">
        <v>1508</v>
      </c>
      <c r="D27">
        <v>1487</v>
      </c>
      <c r="E27">
        <v>5837</v>
      </c>
      <c r="F27">
        <v>5137</v>
      </c>
      <c r="G27" s="10">
        <f t="shared" si="1"/>
        <v>1.4122394082044298E-2</v>
      </c>
      <c r="H27" s="10">
        <f t="shared" si="2"/>
        <v>0.13626630328985789</v>
      </c>
      <c r="I27" s="10">
        <f t="shared" si="0"/>
        <v>0.33367632767392669</v>
      </c>
      <c r="J27" s="10">
        <f t="shared" si="3"/>
        <v>0.3126787996834865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369</v>
      </c>
      <c r="D29">
        <v>383</v>
      </c>
      <c r="E29">
        <v>1549</v>
      </c>
      <c r="F29">
        <v>1283</v>
      </c>
      <c r="G29" s="10">
        <f t="shared" si="1"/>
        <v>-3.6553524804177506E-2</v>
      </c>
      <c r="H29" s="10">
        <f t="shared" si="2"/>
        <v>0.20732657833203438</v>
      </c>
      <c r="I29" s="10">
        <f t="shared" si="0"/>
        <v>8.8549705596524322E-2</v>
      </c>
      <c r="J29" s="10">
        <f t="shared" si="3"/>
        <v>7.8093614949175244E-2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4238</v>
      </c>
      <c r="D31" s="8">
        <f t="shared" ref="D31:F31" si="4">SUM(D7:D30)</f>
        <v>4724</v>
      </c>
      <c r="E31" s="8">
        <f t="shared" si="4"/>
        <v>17493</v>
      </c>
      <c r="F31" s="8">
        <f t="shared" si="4"/>
        <v>16429</v>
      </c>
      <c r="G31" s="11">
        <f t="shared" si="1"/>
        <v>-0.10287891617273492</v>
      </c>
      <c r="H31" s="11">
        <f t="shared" si="2"/>
        <v>6.4763527907967688E-2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B20-1704_B31_Lätta_LB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2017-05-02T14:09:06Z</dcterms:modified>
</cp:coreProperties>
</file>