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511 inkl bilföretag" sheetId="3" r:id="rId1"/>
  </sheets>
  <calcPr calcId="145621"/>
</workbook>
</file>

<file path=xl/calcChain.xml><?xml version="1.0" encoding="utf-8"?>
<calcChain xmlns="http://schemas.openxmlformats.org/spreadsheetml/2006/main">
  <c r="H26" i="3" l="1"/>
  <c r="H14" i="3"/>
  <c r="G14" i="3"/>
  <c r="R12" i="3" l="1"/>
  <c r="Q12" i="3"/>
  <c r="P12" i="3"/>
  <c r="O12" i="3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<sst xmlns="http://schemas.openxmlformats.org/spreadsheetml/2006/main" count="55" uniqueCount="51">
  <si>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</si>
  <si>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</si>
  <si>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</si>
  <si>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</si>
  <si>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</si>
  <si>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</si>
  <si>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</si>
  <si>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</si>
  <si>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</si>
  <si>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</si>
  <si>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</si>
  <si>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</si>
  <si>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</si>
  <si>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</si>
  <si>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</si>
  <si>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</si>
  <si>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</si>
  <si>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</si>
  <si>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</si>
  <si>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</si>
  <si>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</si>
  <si>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</si>
  <si>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</si>
  <si>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</si>
  <si>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</si>
  <si>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</si>
  <si>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</si>
  <si>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</si>
  <si>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</si>
  <si>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</si>
  <si>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</si>
  <si>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</si>
  <si>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</si>
  <si>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</si>
  <si>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</si>
  <si>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</si>
  <si>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</si>
  <si>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</si>
  <si>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</si>
  <si>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</si>
  <si>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</si>
  <si>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</si>
  <si>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</si>
  <si>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</si>
  <si>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</si>
  <si>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</si>
  <si>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</si>
  <si>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</si>
  <si>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2015.12.01</t>
  </si>
  <si>
    <t>november</t>
  </si>
  <si>
    <t>januari-november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</si>
</sst>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Border="1"/>
    <xf numFmtId="0" fontId="3" fillId="0" borderId="12" xfId="0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3" xfId="0" applyBorder="1" applyAlignment="1">
      <alignment horizontal="center"/>
    </xf>
    <xf numFmtId="164" fontId="3" fillId="0" borderId="18" xfId="0" applyNumberFormat="1" applyFont="1" applyBorder="1"/>
    <xf numFmtId="164" fontId="3" fillId="0" borderId="19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0" fillId="0" borderId="1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4" xfId="0" applyBorder="1" applyAlignment="1">
      <alignment horizontal="center" shrinkToFit="1"/>
    </xf>
    <xf numFmtId="0" fontId="5" fillId="0" borderId="15" xfId="0" applyFont="1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0" fillId="0" borderId="17" xfId="0" applyBorder="1" applyAlignment="1">
      <alignment horizontal="center" shrinkToFit="1"/>
    </xf>
    <xf numFmtId="0" fontId="0" fillId="0" borderId="16" xfId="0" applyBorder="1" applyAlignment="1">
      <alignment shrinkToFit="1"/>
    </xf>
    <xf numFmtId="0" fontId="0" fillId="0" borderId="17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2" t="s">
        <v>48</v>
      </c>
    </row>
    <row r="5" spans="1:18" x14ac:dyDescent="0.2">
      <c r="C5" s="42" t="s">
        <v>49</v>
      </c>
      <c r="D5" s="43"/>
      <c r="E5" s="43"/>
      <c r="F5" s="43"/>
      <c r="G5" s="43"/>
      <c r="H5" s="43"/>
      <c r="I5" s="43"/>
      <c r="J5" s="44"/>
      <c r="K5" s="42" t="s">
        <v>50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3">
        <v>2014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2</v>
      </c>
      <c r="D9" s="14">
        <v>4</v>
      </c>
      <c r="E9" s="14">
        <v>3</v>
      </c>
      <c r="F9" s="14">
        <v>13</v>
      </c>
      <c r="G9" s="20">
        <f t="shared" ref="G9:H25" si="0">IF(E9=0,"",SUM(E9/I9))</f>
        <v>0.6</v>
      </c>
      <c r="H9" s="21">
        <f t="shared" si="0"/>
        <v>0.76470588235294112</v>
      </c>
      <c r="I9" s="16">
        <f>SUM(C9,E9)</f>
        <v>5</v>
      </c>
      <c r="J9" s="15">
        <f>SUM(D9,F9)</f>
        <v>17</v>
      </c>
      <c r="K9" s="13">
        <v>26</v>
      </c>
      <c r="L9" s="14">
        <v>27</v>
      </c>
      <c r="M9" s="14">
        <v>83</v>
      </c>
      <c r="N9" s="24">
        <v>137</v>
      </c>
      <c r="O9" s="20">
        <f t="shared" ref="O9:P48" si="1">IF(M9=0,"",SUM(M9/Q9))</f>
        <v>0.76146788990825687</v>
      </c>
      <c r="P9" s="21">
        <f t="shared" si="1"/>
        <v>0.83536585365853655</v>
      </c>
      <c r="Q9" s="16">
        <f>SUM(K9,M9)</f>
        <v>109</v>
      </c>
      <c r="R9" s="15">
        <f>SUM(L9,N9)</f>
        <v>164</v>
      </c>
    </row>
    <row r="10" spans="1:18" ht="13.6" x14ac:dyDescent="0.25">
      <c r="A10" s="1"/>
      <c r="B10" s="1" t="s">
        <v>3</v>
      </c>
      <c r="C10" s="7">
        <v>393</v>
      </c>
      <c r="D10" s="4">
        <v>515</v>
      </c>
      <c r="E10" s="4">
        <v>1397</v>
      </c>
      <c r="F10" s="4">
        <v>1472</v>
      </c>
      <c r="G10" s="22">
        <f t="shared" si="0"/>
        <v>0.78044692737430166</v>
      </c>
      <c r="H10" s="23">
        <f t="shared" si="0"/>
        <v>0.74081529944640157</v>
      </c>
      <c r="I10" s="17">
        <f t="shared" ref="I10:I49" si="2">SUM(C10,E10)</f>
        <v>1790</v>
      </c>
      <c r="J10" s="12">
        <f t="shared" ref="J10:J49" si="3">SUM(D10,F10)</f>
        <v>1987</v>
      </c>
      <c r="K10" s="7">
        <v>4268</v>
      </c>
      <c r="L10" s="4">
        <v>3831</v>
      </c>
      <c r="M10" s="4">
        <v>14427</v>
      </c>
      <c r="N10" s="19">
        <v>13247</v>
      </c>
      <c r="O10" s="22">
        <f t="shared" si="1"/>
        <v>0.7717036640813052</v>
      </c>
      <c r="P10" s="23">
        <f t="shared" si="1"/>
        <v>0.77567630870125304</v>
      </c>
      <c r="Q10" s="17">
        <f t="shared" ref="Q10:Q49" si="4">SUM(K10,M10)</f>
        <v>18695</v>
      </c>
      <c r="R10" s="12">
        <f t="shared" ref="R10:R49" si="5">SUM(L10,N10)</f>
        <v>17078</v>
      </c>
    </row>
    <row r="11" spans="1:18" ht="13.6" x14ac:dyDescent="0.25">
      <c r="A11" s="1"/>
      <c r="B11" s="1" t="s">
        <v>4</v>
      </c>
      <c r="C11" s="7">
        <v>310</v>
      </c>
      <c r="D11" s="4">
        <v>283</v>
      </c>
      <c r="E11" s="4">
        <v>1479</v>
      </c>
      <c r="F11" s="4">
        <v>1336</v>
      </c>
      <c r="G11" s="22">
        <f t="shared" si="0"/>
        <v>0.82671883733929574</v>
      </c>
      <c r="H11" s="23">
        <f t="shared" si="0"/>
        <v>0.82520074119827058</v>
      </c>
      <c r="I11" s="17">
        <f t="shared" si="2"/>
        <v>1789</v>
      </c>
      <c r="J11" s="12">
        <f t="shared" si="3"/>
        <v>1619</v>
      </c>
      <c r="K11" s="7">
        <v>2878</v>
      </c>
      <c r="L11" s="4">
        <v>2249</v>
      </c>
      <c r="M11" s="4">
        <v>15369</v>
      </c>
      <c r="N11" s="19">
        <v>14377</v>
      </c>
      <c r="O11" s="22">
        <f t="shared" si="1"/>
        <v>0.84227544253849951</v>
      </c>
      <c r="P11" s="23">
        <f t="shared" si="1"/>
        <v>0.86472994105617706</v>
      </c>
      <c r="Q11" s="17">
        <f t="shared" si="4"/>
        <v>18247</v>
      </c>
      <c r="R11" s="12">
        <f t="shared" si="5"/>
        <v>16626</v>
      </c>
    </row>
    <row r="12" spans="1:18" ht="13.6" x14ac:dyDescent="0.25">
      <c r="A12" s="1"/>
      <c r="B12" s="31" t="s">
        <v>47</v>
      </c>
      <c r="C12" s="7">
        <v>1</v>
      </c>
      <c r="D12" s="4">
        <v>0</v>
      </c>
      <c r="E12" s="4">
        <v>0</v>
      </c>
      <c r="F12" s="4">
        <v>0</v>
      </c>
      <c r="G12" s="22" t="str">
        <f t="shared" si="0"/>
        <v/>
      </c>
      <c r="H12" s="23" t="str">
        <f t="shared" si="0"/>
        <v/>
      </c>
      <c r="I12" s="17">
        <f t="shared" si="2"/>
        <v>1</v>
      </c>
      <c r="J12" s="12">
        <f t="shared" si="3"/>
        <v>0</v>
      </c>
      <c r="K12" s="7">
        <v>37</v>
      </c>
      <c r="L12" s="4">
        <v>3</v>
      </c>
      <c r="M12" s="4">
        <v>30</v>
      </c>
      <c r="N12" s="19">
        <v>5</v>
      </c>
      <c r="O12" s="22">
        <f t="shared" si="1"/>
        <v>0.44776119402985076</v>
      </c>
      <c r="P12" s="23">
        <f t="shared" si="1"/>
        <v>0.625</v>
      </c>
      <c r="Q12" s="17">
        <f t="shared" si="4"/>
        <v>67</v>
      </c>
      <c r="R12" s="12">
        <f t="shared" si="5"/>
        <v>8</v>
      </c>
    </row>
    <row r="13" spans="1:18" ht="13.6" x14ac:dyDescent="0.25">
      <c r="A13" s="1"/>
      <c r="B13" s="1" t="s">
        <v>5</v>
      </c>
      <c r="C13" s="7">
        <v>5</v>
      </c>
      <c r="D13" s="4">
        <v>3</v>
      </c>
      <c r="E13" s="4">
        <v>0</v>
      </c>
      <c r="F13" s="4">
        <v>4</v>
      </c>
      <c r="G13" s="22" t="str">
        <f t="shared" si="0"/>
        <v/>
      </c>
      <c r="H13" s="23">
        <f t="shared" si="0"/>
        <v>0.5714285714285714</v>
      </c>
      <c r="I13" s="17">
        <f t="shared" si="2"/>
        <v>5</v>
      </c>
      <c r="J13" s="12">
        <f t="shared" si="3"/>
        <v>7</v>
      </c>
      <c r="K13" s="7">
        <v>100</v>
      </c>
      <c r="L13" s="4">
        <v>322</v>
      </c>
      <c r="M13" s="4">
        <v>82</v>
      </c>
      <c r="N13" s="19">
        <v>581</v>
      </c>
      <c r="O13" s="22">
        <f t="shared" si="1"/>
        <v>0.45054945054945056</v>
      </c>
      <c r="P13" s="23">
        <f t="shared" si="1"/>
        <v>0.64341085271317833</v>
      </c>
      <c r="Q13" s="17">
        <f t="shared" si="4"/>
        <v>182</v>
      </c>
      <c r="R13" s="12">
        <f t="shared" si="5"/>
        <v>903</v>
      </c>
    </row>
    <row r="14" spans="1:18" ht="13.6" x14ac:dyDescent="0.25">
      <c r="A14" s="1"/>
      <c r="B14" s="1" t="s">
        <v>6</v>
      </c>
      <c r="C14" s="7">
        <v>0</v>
      </c>
      <c r="D14" s="4">
        <v>0</v>
      </c>
      <c r="E14" s="4">
        <v>0</v>
      </c>
      <c r="F14" s="4">
        <v>0</v>
      </c>
      <c r="G14" s="22" t="str">
        <f t="shared" si="0"/>
        <v/>
      </c>
      <c r="H14" s="23" t="str">
        <f t="shared" si="0"/>
        <v/>
      </c>
      <c r="I14" s="17">
        <f t="shared" si="2"/>
        <v>0</v>
      </c>
      <c r="J14" s="12">
        <f t="shared" si="3"/>
        <v>0</v>
      </c>
      <c r="K14" s="7">
        <v>0</v>
      </c>
      <c r="L14" s="4">
        <v>0</v>
      </c>
      <c r="M14" s="4">
        <v>0</v>
      </c>
      <c r="N14" s="19">
        <v>0</v>
      </c>
      <c r="O14" s="22" t="str">
        <f t="shared" si="1"/>
        <v/>
      </c>
      <c r="P14" s="23" t="str">
        <f t="shared" si="1"/>
        <v/>
      </c>
      <c r="Q14" s="17">
        <f t="shared" si="4"/>
        <v>0</v>
      </c>
      <c r="R14" s="12">
        <f t="shared" si="5"/>
        <v>0</v>
      </c>
    </row>
    <row r="15" spans="1:18" ht="13.6" x14ac:dyDescent="0.25">
      <c r="A15" s="1"/>
      <c r="B15" s="1" t="s">
        <v>7</v>
      </c>
      <c r="C15" s="7">
        <v>281</v>
      </c>
      <c r="D15" s="4">
        <v>282</v>
      </c>
      <c r="E15" s="4">
        <v>208</v>
      </c>
      <c r="F15" s="4">
        <v>232</v>
      </c>
      <c r="G15" s="22">
        <f t="shared" si="0"/>
        <v>0.42535787321063395</v>
      </c>
      <c r="H15" s="23">
        <f t="shared" si="0"/>
        <v>0.45136186770428016</v>
      </c>
      <c r="I15" s="17">
        <f t="shared" si="2"/>
        <v>489</v>
      </c>
      <c r="J15" s="12">
        <f t="shared" si="3"/>
        <v>514</v>
      </c>
      <c r="K15" s="7">
        <v>2547</v>
      </c>
      <c r="L15" s="4">
        <v>2587</v>
      </c>
      <c r="M15" s="4">
        <v>2381</v>
      </c>
      <c r="N15" s="19">
        <v>2640</v>
      </c>
      <c r="O15" s="22">
        <f t="shared" si="1"/>
        <v>0.48315746753246752</v>
      </c>
      <c r="P15" s="23">
        <f t="shared" si="1"/>
        <v>0.50506982973024683</v>
      </c>
      <c r="Q15" s="17">
        <f t="shared" si="4"/>
        <v>4928</v>
      </c>
      <c r="R15" s="12">
        <f t="shared" si="5"/>
        <v>5227</v>
      </c>
    </row>
    <row r="16" spans="1:18" ht="13.6" x14ac:dyDescent="0.25">
      <c r="A16" s="1"/>
      <c r="B16" s="1" t="s">
        <v>8</v>
      </c>
      <c r="C16" s="7">
        <v>250</v>
      </c>
      <c r="D16" s="4">
        <v>258</v>
      </c>
      <c r="E16" s="4">
        <v>73</v>
      </c>
      <c r="F16" s="4">
        <v>197</v>
      </c>
      <c r="G16" s="22">
        <f t="shared" si="0"/>
        <v>0.2260061919504644</v>
      </c>
      <c r="H16" s="23">
        <f t="shared" si="0"/>
        <v>0.43296703296703298</v>
      </c>
      <c r="I16" s="17">
        <f t="shared" si="2"/>
        <v>323</v>
      </c>
      <c r="J16" s="12">
        <f t="shared" si="3"/>
        <v>455</v>
      </c>
      <c r="K16" s="7">
        <v>3130</v>
      </c>
      <c r="L16" s="4">
        <v>3285</v>
      </c>
      <c r="M16" s="4">
        <v>808</v>
      </c>
      <c r="N16" s="19">
        <v>1075</v>
      </c>
      <c r="O16" s="22">
        <f t="shared" si="1"/>
        <v>0.20518029456576942</v>
      </c>
      <c r="P16" s="23">
        <f t="shared" si="1"/>
        <v>0.24655963302752293</v>
      </c>
      <c r="Q16" s="17">
        <f t="shared" si="4"/>
        <v>3938</v>
      </c>
      <c r="R16" s="12">
        <f t="shared" si="5"/>
        <v>4360</v>
      </c>
    </row>
    <row r="17" spans="1:18" ht="13.6" x14ac:dyDescent="0.25">
      <c r="A17" s="1"/>
      <c r="B17" s="1" t="s">
        <v>9</v>
      </c>
      <c r="C17" s="7">
        <v>0</v>
      </c>
      <c r="D17" s="4">
        <v>0</v>
      </c>
      <c r="E17" s="4">
        <v>0</v>
      </c>
      <c r="F17" s="4">
        <v>1</v>
      </c>
      <c r="G17" s="22" t="str">
        <f t="shared" si="0"/>
        <v/>
      </c>
      <c r="H17" s="23">
        <f t="shared" si="0"/>
        <v>1</v>
      </c>
      <c r="I17" s="17">
        <f t="shared" si="2"/>
        <v>0</v>
      </c>
      <c r="J17" s="12">
        <f t="shared" si="3"/>
        <v>1</v>
      </c>
      <c r="K17" s="7">
        <v>16</v>
      </c>
      <c r="L17" s="4">
        <v>14</v>
      </c>
      <c r="M17" s="4">
        <v>20</v>
      </c>
      <c r="N17" s="19">
        <v>38</v>
      </c>
      <c r="O17" s="22">
        <f t="shared" si="1"/>
        <v>0.55555555555555558</v>
      </c>
      <c r="P17" s="23">
        <f t="shared" si="1"/>
        <v>0.73076923076923073</v>
      </c>
      <c r="Q17" s="17">
        <f t="shared" si="4"/>
        <v>36</v>
      </c>
      <c r="R17" s="12">
        <f t="shared" si="5"/>
        <v>52</v>
      </c>
    </row>
    <row r="18" spans="1:18" ht="13.6" x14ac:dyDescent="0.25">
      <c r="A18" s="1"/>
      <c r="B18" s="1" t="s">
        <v>10</v>
      </c>
      <c r="C18" s="7">
        <v>132</v>
      </c>
      <c r="D18" s="4">
        <v>117</v>
      </c>
      <c r="E18" s="4">
        <v>193</v>
      </c>
      <c r="F18" s="4">
        <v>207</v>
      </c>
      <c r="G18" s="22">
        <f t="shared" si="0"/>
        <v>0.5938461538461538</v>
      </c>
      <c r="H18" s="23">
        <f t="shared" si="0"/>
        <v>0.63888888888888884</v>
      </c>
      <c r="I18" s="17">
        <f t="shared" si="2"/>
        <v>325</v>
      </c>
      <c r="J18" s="12">
        <f t="shared" si="3"/>
        <v>324</v>
      </c>
      <c r="K18" s="7">
        <v>3585</v>
      </c>
      <c r="L18" s="4">
        <v>3090</v>
      </c>
      <c r="M18" s="4">
        <v>2651</v>
      </c>
      <c r="N18" s="19">
        <v>2666</v>
      </c>
      <c r="O18" s="22">
        <f t="shared" si="1"/>
        <v>0.42511225144323284</v>
      </c>
      <c r="P18" s="23">
        <f t="shared" si="1"/>
        <v>0.46316886726893675</v>
      </c>
      <c r="Q18" s="17">
        <f t="shared" si="4"/>
        <v>6236</v>
      </c>
      <c r="R18" s="12">
        <f t="shared" si="5"/>
        <v>5756</v>
      </c>
    </row>
    <row r="19" spans="1:18" ht="13.6" x14ac:dyDescent="0.25">
      <c r="A19" s="1"/>
      <c r="B19" s="1" t="s">
        <v>11</v>
      </c>
      <c r="C19" s="7">
        <v>209</v>
      </c>
      <c r="D19" s="4">
        <v>216</v>
      </c>
      <c r="E19" s="4">
        <v>609</v>
      </c>
      <c r="F19" s="4">
        <v>511</v>
      </c>
      <c r="G19" s="22">
        <f t="shared" si="0"/>
        <v>0.74449877750611249</v>
      </c>
      <c r="H19" s="23">
        <f t="shared" si="0"/>
        <v>0.70288858321870706</v>
      </c>
      <c r="I19" s="17">
        <f t="shared" si="2"/>
        <v>818</v>
      </c>
      <c r="J19" s="12">
        <f t="shared" si="3"/>
        <v>727</v>
      </c>
      <c r="K19" s="7">
        <v>2824</v>
      </c>
      <c r="L19" s="4">
        <v>3381</v>
      </c>
      <c r="M19" s="4">
        <v>8469</v>
      </c>
      <c r="N19" s="19">
        <v>7083</v>
      </c>
      <c r="O19" s="22">
        <f t="shared" si="1"/>
        <v>0.74993358717789782</v>
      </c>
      <c r="P19" s="23">
        <f t="shared" si="1"/>
        <v>0.67689220183486243</v>
      </c>
      <c r="Q19" s="17">
        <f t="shared" si="4"/>
        <v>11293</v>
      </c>
      <c r="R19" s="12">
        <f t="shared" si="5"/>
        <v>10464</v>
      </c>
    </row>
    <row r="20" spans="1:18" ht="13.6" x14ac:dyDescent="0.25">
      <c r="A20" s="1"/>
      <c r="B20" s="1" t="s">
        <v>12</v>
      </c>
      <c r="C20" s="7">
        <v>147</v>
      </c>
      <c r="D20" s="4">
        <v>115</v>
      </c>
      <c r="E20" s="4">
        <v>200</v>
      </c>
      <c r="F20" s="4">
        <v>166</v>
      </c>
      <c r="G20" s="22">
        <f t="shared" si="0"/>
        <v>0.57636887608069165</v>
      </c>
      <c r="H20" s="23">
        <f t="shared" si="0"/>
        <v>0.59074733096085408</v>
      </c>
      <c r="I20" s="17">
        <f t="shared" si="2"/>
        <v>347</v>
      </c>
      <c r="J20" s="12">
        <f t="shared" si="3"/>
        <v>281</v>
      </c>
      <c r="K20" s="7">
        <v>1062</v>
      </c>
      <c r="L20" s="4">
        <v>1411</v>
      </c>
      <c r="M20" s="4">
        <v>2200</v>
      </c>
      <c r="N20" s="19">
        <v>1752</v>
      </c>
      <c r="O20" s="22">
        <f t="shared" si="1"/>
        <v>0.67443286327406504</v>
      </c>
      <c r="P20" s="23">
        <f t="shared" si="1"/>
        <v>0.55390452102434395</v>
      </c>
      <c r="Q20" s="17">
        <f t="shared" si="4"/>
        <v>3262</v>
      </c>
      <c r="R20" s="12">
        <f t="shared" si="5"/>
        <v>3163</v>
      </c>
    </row>
    <row r="21" spans="1:18" ht="13.6" x14ac:dyDescent="0.25">
      <c r="A21" s="1"/>
      <c r="B21" s="1" t="s">
        <v>13</v>
      </c>
      <c r="C21" s="7">
        <v>414</v>
      </c>
      <c r="D21" s="4">
        <v>423</v>
      </c>
      <c r="E21" s="4">
        <v>230</v>
      </c>
      <c r="F21" s="4">
        <v>266</v>
      </c>
      <c r="G21" s="22">
        <f t="shared" si="0"/>
        <v>0.35714285714285715</v>
      </c>
      <c r="H21" s="23">
        <f t="shared" si="0"/>
        <v>0.38606676342525398</v>
      </c>
      <c r="I21" s="17">
        <f t="shared" si="2"/>
        <v>644</v>
      </c>
      <c r="J21" s="12">
        <f t="shared" si="3"/>
        <v>689</v>
      </c>
      <c r="K21" s="7">
        <v>4284</v>
      </c>
      <c r="L21" s="4">
        <v>4068</v>
      </c>
      <c r="M21" s="4">
        <v>4109</v>
      </c>
      <c r="N21" s="19">
        <v>5140</v>
      </c>
      <c r="O21" s="22">
        <f t="shared" si="1"/>
        <v>0.48957464553794827</v>
      </c>
      <c r="P21" s="23">
        <f t="shared" si="1"/>
        <v>0.55821025195482188</v>
      </c>
      <c r="Q21" s="17">
        <f t="shared" si="4"/>
        <v>8393</v>
      </c>
      <c r="R21" s="12">
        <f t="shared" si="5"/>
        <v>9208</v>
      </c>
    </row>
    <row r="22" spans="1:18" ht="13.6" x14ac:dyDescent="0.25">
      <c r="A22" s="1"/>
      <c r="B22" s="1" t="s">
        <v>14</v>
      </c>
      <c r="C22" s="7">
        <v>1</v>
      </c>
      <c r="D22" s="4">
        <v>2</v>
      </c>
      <c r="E22" s="4">
        <v>0</v>
      </c>
      <c r="F22" s="4">
        <v>0</v>
      </c>
      <c r="G22" s="22" t="str">
        <f t="shared" si="0"/>
        <v/>
      </c>
      <c r="H22" s="23" t="str">
        <f t="shared" si="0"/>
        <v/>
      </c>
      <c r="I22" s="17">
        <f t="shared" si="2"/>
        <v>1</v>
      </c>
      <c r="J22" s="12">
        <f t="shared" si="3"/>
        <v>2</v>
      </c>
      <c r="K22" s="7">
        <v>23</v>
      </c>
      <c r="L22" s="4">
        <v>30</v>
      </c>
      <c r="M22" s="4">
        <v>9</v>
      </c>
      <c r="N22" s="19">
        <v>8</v>
      </c>
      <c r="O22" s="22">
        <f t="shared" si="1"/>
        <v>0.28125</v>
      </c>
      <c r="P22" s="23">
        <f t="shared" si="1"/>
        <v>0.21052631578947367</v>
      </c>
      <c r="Q22" s="17">
        <f t="shared" si="4"/>
        <v>32</v>
      </c>
      <c r="R22" s="12">
        <f t="shared" si="5"/>
        <v>38</v>
      </c>
    </row>
    <row r="23" spans="1:18" ht="13.6" x14ac:dyDescent="0.25">
      <c r="A23" s="1"/>
      <c r="B23" s="1" t="s">
        <v>15</v>
      </c>
      <c r="C23" s="7">
        <v>13</v>
      </c>
      <c r="D23" s="4">
        <v>3</v>
      </c>
      <c r="E23" s="4">
        <v>54</v>
      </c>
      <c r="F23" s="4">
        <v>13</v>
      </c>
      <c r="G23" s="22">
        <f t="shared" si="0"/>
        <v>0.80597014925373134</v>
      </c>
      <c r="H23" s="23">
        <f t="shared" si="0"/>
        <v>0.8125</v>
      </c>
      <c r="I23" s="17">
        <f t="shared" si="2"/>
        <v>67</v>
      </c>
      <c r="J23" s="12">
        <f t="shared" si="3"/>
        <v>16</v>
      </c>
      <c r="K23" s="7">
        <v>60</v>
      </c>
      <c r="L23" s="4">
        <v>42</v>
      </c>
      <c r="M23" s="4">
        <v>145</v>
      </c>
      <c r="N23" s="19">
        <v>123</v>
      </c>
      <c r="O23" s="22">
        <f t="shared" si="1"/>
        <v>0.70731707317073167</v>
      </c>
      <c r="P23" s="23">
        <f t="shared" si="1"/>
        <v>0.74545454545454548</v>
      </c>
      <c r="Q23" s="17">
        <f t="shared" si="4"/>
        <v>205</v>
      </c>
      <c r="R23" s="12">
        <f t="shared" si="5"/>
        <v>165</v>
      </c>
    </row>
    <row r="24" spans="1:18" ht="13.6" x14ac:dyDescent="0.25">
      <c r="A24" s="1"/>
      <c r="B24" s="1" t="s">
        <v>16</v>
      </c>
      <c r="C24" s="7">
        <v>11</v>
      </c>
      <c r="D24" s="4">
        <v>12</v>
      </c>
      <c r="E24" s="4">
        <v>91</v>
      </c>
      <c r="F24" s="4">
        <v>56</v>
      </c>
      <c r="G24" s="22">
        <f t="shared" si="0"/>
        <v>0.89215686274509809</v>
      </c>
      <c r="H24" s="23">
        <f t="shared" si="0"/>
        <v>0.82352941176470584</v>
      </c>
      <c r="I24" s="17">
        <f t="shared" si="2"/>
        <v>102</v>
      </c>
      <c r="J24" s="12">
        <f t="shared" si="3"/>
        <v>68</v>
      </c>
      <c r="K24" s="7">
        <v>206</v>
      </c>
      <c r="L24" s="4">
        <v>86</v>
      </c>
      <c r="M24" s="4">
        <v>922</v>
      </c>
      <c r="N24" s="19">
        <v>558</v>
      </c>
      <c r="O24" s="22">
        <f t="shared" si="1"/>
        <v>0.81737588652482274</v>
      </c>
      <c r="P24" s="23">
        <f t="shared" si="1"/>
        <v>0.86645962732919257</v>
      </c>
      <c r="Q24" s="17">
        <f t="shared" si="4"/>
        <v>1128</v>
      </c>
      <c r="R24" s="12">
        <f t="shared" si="5"/>
        <v>644</v>
      </c>
    </row>
    <row r="25" spans="1:18" ht="13.6" x14ac:dyDescent="0.25">
      <c r="A25" s="1"/>
      <c r="B25" s="1" t="s">
        <v>17</v>
      </c>
      <c r="C25" s="7">
        <v>964</v>
      </c>
      <c r="D25" s="4">
        <v>942</v>
      </c>
      <c r="E25" s="4">
        <v>676</v>
      </c>
      <c r="F25" s="4">
        <v>664</v>
      </c>
      <c r="G25" s="22">
        <f t="shared" si="0"/>
        <v>0.41219512195121949</v>
      </c>
      <c r="H25" s="23">
        <f t="shared" si="0"/>
        <v>0.41344956413449563</v>
      </c>
      <c r="I25" s="17">
        <f t="shared" si="2"/>
        <v>1640</v>
      </c>
      <c r="J25" s="12">
        <f t="shared" si="3"/>
        <v>1606</v>
      </c>
      <c r="K25" s="7">
        <v>10347</v>
      </c>
      <c r="L25" s="4">
        <v>8725</v>
      </c>
      <c r="M25" s="4">
        <v>6455</v>
      </c>
      <c r="N25" s="19">
        <v>6492</v>
      </c>
      <c r="O25" s="22">
        <f t="shared" si="1"/>
        <v>0.3841804547077729</v>
      </c>
      <c r="P25" s="23">
        <f t="shared" si="1"/>
        <v>0.42662811329434186</v>
      </c>
      <c r="Q25" s="17">
        <f t="shared" si="4"/>
        <v>16802</v>
      </c>
      <c r="R25" s="12">
        <f t="shared" si="5"/>
        <v>15217</v>
      </c>
    </row>
    <row r="26" spans="1:18" ht="13.6" x14ac:dyDescent="0.25">
      <c r="A26" s="1"/>
      <c r="B26" s="1" t="s">
        <v>18</v>
      </c>
      <c r="C26" s="7">
        <v>1</v>
      </c>
      <c r="D26" s="4">
        <v>1</v>
      </c>
      <c r="E26" s="4">
        <v>0</v>
      </c>
      <c r="F26" s="4">
        <v>0</v>
      </c>
      <c r="G26" s="22" t="str">
        <f t="shared" ref="G26:H47" si="6">IF(E26=0,"",SUM(E26/I26))</f>
        <v/>
      </c>
      <c r="H26" s="23" t="str">
        <f t="shared" si="6"/>
        <v/>
      </c>
      <c r="I26" s="17">
        <f t="shared" si="2"/>
        <v>1</v>
      </c>
      <c r="J26" s="12">
        <f t="shared" si="3"/>
        <v>1</v>
      </c>
      <c r="K26" s="7">
        <v>5</v>
      </c>
      <c r="L26" s="4">
        <v>3</v>
      </c>
      <c r="M26" s="4">
        <v>13</v>
      </c>
      <c r="N26" s="19">
        <v>2</v>
      </c>
      <c r="O26" s="22">
        <f t="shared" si="1"/>
        <v>0.72222222222222221</v>
      </c>
      <c r="P26" s="23">
        <f t="shared" si="1"/>
        <v>0.4</v>
      </c>
      <c r="Q26" s="17">
        <f t="shared" si="4"/>
        <v>18</v>
      </c>
      <c r="R26" s="12">
        <f t="shared" si="5"/>
        <v>5</v>
      </c>
    </row>
    <row r="27" spans="1:18" ht="13.6" x14ac:dyDescent="0.25">
      <c r="A27" s="1"/>
      <c r="B27" s="31" t="s">
        <v>46</v>
      </c>
      <c r="C27" s="7">
        <v>4</v>
      </c>
      <c r="D27" s="4">
        <v>2</v>
      </c>
      <c r="E27" s="4">
        <v>84</v>
      </c>
      <c r="F27" s="4">
        <v>22</v>
      </c>
      <c r="G27" s="22">
        <f t="shared" si="6"/>
        <v>0.95454545454545459</v>
      </c>
      <c r="H27" s="23">
        <f t="shared" si="6"/>
        <v>0.91666666666666663</v>
      </c>
      <c r="I27" s="17">
        <f>SUM(C27,E27)</f>
        <v>88</v>
      </c>
      <c r="J27" s="12">
        <f>SUM(D27,F27)</f>
        <v>24</v>
      </c>
      <c r="K27" s="7">
        <v>43</v>
      </c>
      <c r="L27" s="4">
        <v>29</v>
      </c>
      <c r="M27" s="4">
        <v>283</v>
      </c>
      <c r="N27" s="19">
        <v>269</v>
      </c>
      <c r="O27" s="22">
        <f t="shared" si="1"/>
        <v>0.86809815950920244</v>
      </c>
      <c r="P27" s="23">
        <f t="shared" si="1"/>
        <v>0.90268456375838924</v>
      </c>
      <c r="Q27" s="17">
        <f>SUM(K27,M27)</f>
        <v>326</v>
      </c>
      <c r="R27" s="12">
        <f>SUM(L27,N27)</f>
        <v>298</v>
      </c>
    </row>
    <row r="28" spans="1:18" ht="13.6" x14ac:dyDescent="0.25">
      <c r="A28" s="1"/>
      <c r="B28" s="1" t="s">
        <v>19</v>
      </c>
      <c r="C28" s="7">
        <v>33</v>
      </c>
      <c r="D28" s="4">
        <v>17</v>
      </c>
      <c r="E28" s="4">
        <v>66</v>
      </c>
      <c r="F28" s="4">
        <v>55</v>
      </c>
      <c r="G28" s="22">
        <f t="shared" si="6"/>
        <v>0.66666666666666663</v>
      </c>
      <c r="H28" s="23">
        <f t="shared" si="6"/>
        <v>0.76388888888888884</v>
      </c>
      <c r="I28" s="17">
        <f t="shared" si="2"/>
        <v>99</v>
      </c>
      <c r="J28" s="12">
        <f t="shared" si="3"/>
        <v>72</v>
      </c>
      <c r="K28" s="7">
        <v>227</v>
      </c>
      <c r="L28" s="4">
        <v>262</v>
      </c>
      <c r="M28" s="4">
        <v>654</v>
      </c>
      <c r="N28" s="19">
        <v>729</v>
      </c>
      <c r="O28" s="22">
        <f t="shared" si="1"/>
        <v>0.74233825198637915</v>
      </c>
      <c r="P28" s="23">
        <f t="shared" si="1"/>
        <v>0.7356205852674067</v>
      </c>
      <c r="Q28" s="17">
        <f t="shared" si="4"/>
        <v>881</v>
      </c>
      <c r="R28" s="12">
        <f t="shared" si="5"/>
        <v>991</v>
      </c>
    </row>
    <row r="29" spans="1:18" ht="13.6" x14ac:dyDescent="0.25">
      <c r="A29" s="1"/>
      <c r="B29" s="1" t="s">
        <v>20</v>
      </c>
      <c r="C29" s="7">
        <v>24</v>
      </c>
      <c r="D29" s="4">
        <v>35</v>
      </c>
      <c r="E29" s="4">
        <v>120</v>
      </c>
      <c r="F29" s="4">
        <v>85</v>
      </c>
      <c r="G29" s="22">
        <f t="shared" si="6"/>
        <v>0.83333333333333337</v>
      </c>
      <c r="H29" s="23">
        <f t="shared" si="6"/>
        <v>0.70833333333333337</v>
      </c>
      <c r="I29" s="17">
        <f t="shared" si="2"/>
        <v>144</v>
      </c>
      <c r="J29" s="12">
        <f t="shared" si="3"/>
        <v>120</v>
      </c>
      <c r="K29" s="7">
        <v>255</v>
      </c>
      <c r="L29" s="4">
        <v>161</v>
      </c>
      <c r="M29" s="4">
        <v>1113</v>
      </c>
      <c r="N29" s="19">
        <v>713</v>
      </c>
      <c r="O29" s="22">
        <f t="shared" si="1"/>
        <v>0.81359649122807021</v>
      </c>
      <c r="P29" s="23">
        <f t="shared" si="1"/>
        <v>0.81578947368421051</v>
      </c>
      <c r="Q29" s="17">
        <f t="shared" si="4"/>
        <v>1368</v>
      </c>
      <c r="R29" s="12">
        <f t="shared" si="5"/>
        <v>874</v>
      </c>
    </row>
    <row r="30" spans="1:18" ht="13.6" x14ac:dyDescent="0.25">
      <c r="A30" s="1"/>
      <c r="B30" s="1" t="s">
        <v>21</v>
      </c>
      <c r="C30" s="7">
        <v>467</v>
      </c>
      <c r="D30" s="4">
        <v>289</v>
      </c>
      <c r="E30" s="4">
        <v>163</v>
      </c>
      <c r="F30" s="4">
        <v>115</v>
      </c>
      <c r="G30" s="22">
        <f t="shared" si="6"/>
        <v>0.25873015873015875</v>
      </c>
      <c r="H30" s="23">
        <f t="shared" si="6"/>
        <v>0.28465346534653463</v>
      </c>
      <c r="I30" s="17">
        <f t="shared" si="2"/>
        <v>630</v>
      </c>
      <c r="J30" s="12">
        <f t="shared" si="3"/>
        <v>404</v>
      </c>
      <c r="K30" s="7">
        <v>3334</v>
      </c>
      <c r="L30" s="4">
        <v>2722</v>
      </c>
      <c r="M30" s="4">
        <v>1767</v>
      </c>
      <c r="N30" s="19">
        <v>1393</v>
      </c>
      <c r="O30" s="22">
        <f t="shared" si="1"/>
        <v>0.34640266614389337</v>
      </c>
      <c r="P30" s="23">
        <f t="shared" si="1"/>
        <v>0.33851761846901579</v>
      </c>
      <c r="Q30" s="17">
        <f t="shared" si="4"/>
        <v>5101</v>
      </c>
      <c r="R30" s="12">
        <f t="shared" si="5"/>
        <v>4115</v>
      </c>
    </row>
    <row r="31" spans="1:18" ht="13.6" x14ac:dyDescent="0.25">
      <c r="A31" s="1"/>
      <c r="B31" s="1" t="s">
        <v>22</v>
      </c>
      <c r="C31" s="7">
        <v>295</v>
      </c>
      <c r="D31" s="4">
        <v>170</v>
      </c>
      <c r="E31" s="4">
        <v>977</v>
      </c>
      <c r="F31" s="4">
        <v>679</v>
      </c>
      <c r="G31" s="22">
        <f t="shared" si="6"/>
        <v>0.76808176100628933</v>
      </c>
      <c r="H31" s="23">
        <f t="shared" si="6"/>
        <v>0.79976442873969378</v>
      </c>
      <c r="I31" s="17">
        <f t="shared" si="2"/>
        <v>1272</v>
      </c>
      <c r="J31" s="12">
        <f t="shared" si="3"/>
        <v>849</v>
      </c>
      <c r="K31" s="7">
        <v>3206</v>
      </c>
      <c r="L31" s="4">
        <v>2674</v>
      </c>
      <c r="M31" s="4">
        <v>9382</v>
      </c>
      <c r="N31" s="19">
        <v>7773</v>
      </c>
      <c r="O31" s="22">
        <f t="shared" si="1"/>
        <v>0.74531299650460758</v>
      </c>
      <c r="P31" s="23">
        <f t="shared" si="1"/>
        <v>0.74404135158418683</v>
      </c>
      <c r="Q31" s="17">
        <f t="shared" si="4"/>
        <v>12588</v>
      </c>
      <c r="R31" s="12">
        <f t="shared" si="5"/>
        <v>10447</v>
      </c>
    </row>
    <row r="32" spans="1:18" ht="13.6" x14ac:dyDescent="0.25">
      <c r="A32" s="1"/>
      <c r="B32" s="1" t="s">
        <v>23</v>
      </c>
      <c r="C32" s="7">
        <v>103</v>
      </c>
      <c r="D32" s="4">
        <v>71</v>
      </c>
      <c r="E32" s="4">
        <v>88</v>
      </c>
      <c r="F32" s="4">
        <v>77</v>
      </c>
      <c r="G32" s="22">
        <f t="shared" si="6"/>
        <v>0.4607329842931937</v>
      </c>
      <c r="H32" s="23">
        <f t="shared" si="6"/>
        <v>0.52027027027027029</v>
      </c>
      <c r="I32" s="17">
        <f t="shared" si="2"/>
        <v>191</v>
      </c>
      <c r="J32" s="12">
        <f t="shared" si="3"/>
        <v>148</v>
      </c>
      <c r="K32" s="7">
        <v>1038</v>
      </c>
      <c r="L32" s="4">
        <v>547</v>
      </c>
      <c r="M32" s="4">
        <v>1617</v>
      </c>
      <c r="N32" s="19">
        <v>939</v>
      </c>
      <c r="O32" s="22">
        <f t="shared" si="1"/>
        <v>0.60903954802259885</v>
      </c>
      <c r="P32" s="23">
        <f t="shared" si="1"/>
        <v>0.63189771197846567</v>
      </c>
      <c r="Q32" s="17">
        <f t="shared" si="4"/>
        <v>2655</v>
      </c>
      <c r="R32" s="12">
        <f t="shared" si="5"/>
        <v>1486</v>
      </c>
    </row>
    <row r="33" spans="1:18" ht="13.6" x14ac:dyDescent="0.25">
      <c r="A33" s="1"/>
      <c r="B33" s="1" t="s">
        <v>24</v>
      </c>
      <c r="C33" s="7">
        <v>201</v>
      </c>
      <c r="D33" s="4">
        <v>128</v>
      </c>
      <c r="E33" s="4">
        <v>324</v>
      </c>
      <c r="F33" s="4">
        <v>178</v>
      </c>
      <c r="G33" s="22">
        <f t="shared" si="6"/>
        <v>0.6171428571428571</v>
      </c>
      <c r="H33" s="23">
        <f t="shared" si="6"/>
        <v>0.5816993464052288</v>
      </c>
      <c r="I33" s="17">
        <f t="shared" si="2"/>
        <v>525</v>
      </c>
      <c r="J33" s="12">
        <f t="shared" si="3"/>
        <v>306</v>
      </c>
      <c r="K33" s="7">
        <v>1958</v>
      </c>
      <c r="L33" s="4">
        <v>1716</v>
      </c>
      <c r="M33" s="4">
        <v>3030</v>
      </c>
      <c r="N33" s="19">
        <v>3016</v>
      </c>
      <c r="O33" s="22">
        <f t="shared" si="1"/>
        <v>0.60745789895749802</v>
      </c>
      <c r="P33" s="23">
        <f t="shared" si="1"/>
        <v>0.63736263736263732</v>
      </c>
      <c r="Q33" s="17">
        <f t="shared" si="4"/>
        <v>4988</v>
      </c>
      <c r="R33" s="12">
        <f t="shared" si="5"/>
        <v>4732</v>
      </c>
    </row>
    <row r="34" spans="1:18" ht="13.6" x14ac:dyDescent="0.25">
      <c r="A34" s="1"/>
      <c r="B34" s="1" t="s">
        <v>25</v>
      </c>
      <c r="C34" s="7">
        <v>470</v>
      </c>
      <c r="D34" s="4">
        <v>336</v>
      </c>
      <c r="E34" s="4">
        <v>194</v>
      </c>
      <c r="F34" s="4">
        <v>189</v>
      </c>
      <c r="G34" s="22">
        <f t="shared" si="6"/>
        <v>0.29216867469879521</v>
      </c>
      <c r="H34" s="23">
        <f t="shared" si="6"/>
        <v>0.36</v>
      </c>
      <c r="I34" s="17">
        <f t="shared" si="2"/>
        <v>664</v>
      </c>
      <c r="J34" s="12">
        <f t="shared" si="3"/>
        <v>525</v>
      </c>
      <c r="K34" s="7">
        <v>5968</v>
      </c>
      <c r="L34" s="4">
        <v>4091</v>
      </c>
      <c r="M34" s="4">
        <v>3876</v>
      </c>
      <c r="N34" s="19">
        <v>3138</v>
      </c>
      <c r="O34" s="22">
        <f t="shared" si="1"/>
        <v>0.39374238114587568</v>
      </c>
      <c r="P34" s="23">
        <f t="shared" si="1"/>
        <v>0.43408493567575046</v>
      </c>
      <c r="Q34" s="17">
        <f t="shared" si="4"/>
        <v>9844</v>
      </c>
      <c r="R34" s="12">
        <f t="shared" si="5"/>
        <v>7229</v>
      </c>
    </row>
    <row r="35" spans="1:18" ht="13.6" x14ac:dyDescent="0.25">
      <c r="A35" s="1"/>
      <c r="B35" s="1" t="s">
        <v>26</v>
      </c>
      <c r="C35" s="7">
        <v>141</v>
      </c>
      <c r="D35" s="4">
        <v>145</v>
      </c>
      <c r="E35" s="4">
        <v>351</v>
      </c>
      <c r="F35" s="4">
        <v>244</v>
      </c>
      <c r="G35" s="22">
        <f t="shared" si="6"/>
        <v>0.71341463414634143</v>
      </c>
      <c r="H35" s="23">
        <f t="shared" si="6"/>
        <v>0.62724935732647813</v>
      </c>
      <c r="I35" s="17">
        <f t="shared" si="2"/>
        <v>492</v>
      </c>
      <c r="J35" s="12">
        <f t="shared" si="3"/>
        <v>389</v>
      </c>
      <c r="K35" s="7">
        <v>1843</v>
      </c>
      <c r="L35" s="4">
        <v>2527</v>
      </c>
      <c r="M35" s="4">
        <v>4205</v>
      </c>
      <c r="N35" s="19">
        <v>2769</v>
      </c>
      <c r="O35" s="22">
        <f t="shared" si="1"/>
        <v>0.69527116402116407</v>
      </c>
      <c r="P35" s="23">
        <f t="shared" si="1"/>
        <v>0.52284743202416917</v>
      </c>
      <c r="Q35" s="17">
        <f t="shared" si="4"/>
        <v>6048</v>
      </c>
      <c r="R35" s="12">
        <f t="shared" si="5"/>
        <v>5296</v>
      </c>
    </row>
    <row r="36" spans="1:18" ht="13.6" x14ac:dyDescent="0.25">
      <c r="A36" s="1"/>
      <c r="B36" s="1" t="s">
        <v>27</v>
      </c>
      <c r="C36" s="7">
        <v>454</v>
      </c>
      <c r="D36" s="4">
        <v>542</v>
      </c>
      <c r="E36" s="4">
        <v>400</v>
      </c>
      <c r="F36" s="4">
        <v>358</v>
      </c>
      <c r="G36" s="22">
        <f t="shared" si="6"/>
        <v>0.46838407494145201</v>
      </c>
      <c r="H36" s="23">
        <f t="shared" si="6"/>
        <v>0.39777777777777779</v>
      </c>
      <c r="I36" s="17">
        <f t="shared" si="2"/>
        <v>854</v>
      </c>
      <c r="J36" s="12">
        <f t="shared" si="3"/>
        <v>900</v>
      </c>
      <c r="K36" s="7">
        <v>4759</v>
      </c>
      <c r="L36" s="4">
        <v>2940</v>
      </c>
      <c r="M36" s="4">
        <v>3779</v>
      </c>
      <c r="N36" s="19">
        <v>3842</v>
      </c>
      <c r="O36" s="22">
        <f t="shared" si="1"/>
        <v>0.44260951042398688</v>
      </c>
      <c r="P36" s="23">
        <f t="shared" si="1"/>
        <v>0.56649955765260984</v>
      </c>
      <c r="Q36" s="17">
        <f t="shared" si="4"/>
        <v>8538</v>
      </c>
      <c r="R36" s="12">
        <f t="shared" si="5"/>
        <v>6782</v>
      </c>
    </row>
    <row r="37" spans="1:18" ht="13.6" x14ac:dyDescent="0.25">
      <c r="A37" s="1"/>
      <c r="B37" s="1" t="s">
        <v>28</v>
      </c>
      <c r="C37" s="7">
        <v>22</v>
      </c>
      <c r="D37" s="4">
        <v>35</v>
      </c>
      <c r="E37" s="4">
        <v>31</v>
      </c>
      <c r="F37" s="4">
        <v>33</v>
      </c>
      <c r="G37" s="22">
        <f t="shared" si="6"/>
        <v>0.58490566037735847</v>
      </c>
      <c r="H37" s="23">
        <f t="shared" si="6"/>
        <v>0.48529411764705882</v>
      </c>
      <c r="I37" s="17">
        <f t="shared" si="2"/>
        <v>53</v>
      </c>
      <c r="J37" s="12">
        <f t="shared" si="3"/>
        <v>68</v>
      </c>
      <c r="K37" s="7">
        <v>611</v>
      </c>
      <c r="L37" s="4">
        <v>360</v>
      </c>
      <c r="M37" s="4">
        <v>543</v>
      </c>
      <c r="N37" s="19">
        <v>393</v>
      </c>
      <c r="O37" s="22">
        <f t="shared" si="1"/>
        <v>0.47053726169844023</v>
      </c>
      <c r="P37" s="23">
        <f t="shared" si="1"/>
        <v>0.52191235059760954</v>
      </c>
      <c r="Q37" s="17">
        <f t="shared" si="4"/>
        <v>1154</v>
      </c>
      <c r="R37" s="12">
        <f t="shared" si="5"/>
        <v>753</v>
      </c>
    </row>
    <row r="38" spans="1:18" ht="13.6" x14ac:dyDescent="0.25">
      <c r="A38" s="1"/>
      <c r="B38" s="1" t="s">
        <v>29</v>
      </c>
      <c r="C38" s="7">
        <v>496</v>
      </c>
      <c r="D38" s="4">
        <v>292</v>
      </c>
      <c r="E38" s="4">
        <v>548</v>
      </c>
      <c r="F38" s="4">
        <v>312</v>
      </c>
      <c r="G38" s="22">
        <f t="shared" si="6"/>
        <v>0.52490421455938696</v>
      </c>
      <c r="H38" s="23">
        <f t="shared" si="6"/>
        <v>0.51655629139072845</v>
      </c>
      <c r="I38" s="17">
        <f t="shared" si="2"/>
        <v>1044</v>
      </c>
      <c r="J38" s="12">
        <f t="shared" si="3"/>
        <v>604</v>
      </c>
      <c r="K38" s="7">
        <v>4963</v>
      </c>
      <c r="L38" s="4">
        <v>4911</v>
      </c>
      <c r="M38" s="4">
        <v>4888</v>
      </c>
      <c r="N38" s="19">
        <v>3954</v>
      </c>
      <c r="O38" s="22">
        <f t="shared" si="1"/>
        <v>0.49619327987006395</v>
      </c>
      <c r="P38" s="23">
        <f t="shared" si="1"/>
        <v>0.44602368866328257</v>
      </c>
      <c r="Q38" s="17">
        <f t="shared" si="4"/>
        <v>9851</v>
      </c>
      <c r="R38" s="12">
        <f t="shared" si="5"/>
        <v>8865</v>
      </c>
    </row>
    <row r="39" spans="1:18" ht="13.6" x14ac:dyDescent="0.25">
      <c r="A39" s="1"/>
      <c r="B39" s="1" t="s">
        <v>30</v>
      </c>
      <c r="C39" s="7">
        <v>0</v>
      </c>
      <c r="D39" s="4">
        <v>1</v>
      </c>
      <c r="E39" s="4">
        <v>0</v>
      </c>
      <c r="F39" s="4">
        <v>8</v>
      </c>
      <c r="G39" s="22" t="str">
        <f t="shared" si="6"/>
        <v/>
      </c>
      <c r="H39" s="23">
        <f t="shared" si="6"/>
        <v>0.88888888888888884</v>
      </c>
      <c r="I39" s="17">
        <f t="shared" si="2"/>
        <v>0</v>
      </c>
      <c r="J39" s="12">
        <f t="shared" si="3"/>
        <v>9</v>
      </c>
      <c r="K39" s="7">
        <v>113</v>
      </c>
      <c r="L39" s="4">
        <v>31</v>
      </c>
      <c r="M39" s="4">
        <v>15</v>
      </c>
      <c r="N39" s="19">
        <v>233</v>
      </c>
      <c r="O39" s="22">
        <f t="shared" si="1"/>
        <v>0.1171875</v>
      </c>
      <c r="P39" s="23">
        <f t="shared" si="1"/>
        <v>0.88257575757575757</v>
      </c>
      <c r="Q39" s="17">
        <f t="shared" si="4"/>
        <v>128</v>
      </c>
      <c r="R39" s="12">
        <f t="shared" si="5"/>
        <v>264</v>
      </c>
    </row>
    <row r="40" spans="1:18" ht="13.6" x14ac:dyDescent="0.25">
      <c r="A40" s="1"/>
      <c r="B40" s="1" t="s">
        <v>31</v>
      </c>
      <c r="C40" s="7">
        <v>378</v>
      </c>
      <c r="D40" s="4">
        <v>192</v>
      </c>
      <c r="E40" s="4">
        <v>94</v>
      </c>
      <c r="F40" s="4">
        <v>145</v>
      </c>
      <c r="G40" s="22">
        <f t="shared" si="6"/>
        <v>0.19915254237288135</v>
      </c>
      <c r="H40" s="23">
        <f t="shared" si="6"/>
        <v>0.43026706231454004</v>
      </c>
      <c r="I40" s="17">
        <f t="shared" si="2"/>
        <v>472</v>
      </c>
      <c r="J40" s="12">
        <f t="shared" si="3"/>
        <v>337</v>
      </c>
      <c r="K40" s="7">
        <v>2464</v>
      </c>
      <c r="L40" s="4">
        <v>1494</v>
      </c>
      <c r="M40" s="4">
        <v>1396</v>
      </c>
      <c r="N40" s="19">
        <v>1470</v>
      </c>
      <c r="O40" s="22">
        <f t="shared" si="1"/>
        <v>0.36165803108808292</v>
      </c>
      <c r="P40" s="23">
        <f t="shared" si="1"/>
        <v>0.4959514170040486</v>
      </c>
      <c r="Q40" s="17">
        <f t="shared" si="4"/>
        <v>3860</v>
      </c>
      <c r="R40" s="12">
        <f t="shared" si="5"/>
        <v>2964</v>
      </c>
    </row>
    <row r="41" spans="1:18" ht="13.6" x14ac:dyDescent="0.25">
      <c r="A41" s="1"/>
      <c r="B41" s="1" t="s">
        <v>32</v>
      </c>
      <c r="C41" s="7">
        <v>638</v>
      </c>
      <c r="D41" s="4">
        <v>427</v>
      </c>
      <c r="E41" s="4">
        <v>772</v>
      </c>
      <c r="F41" s="4">
        <v>645</v>
      </c>
      <c r="G41" s="22">
        <f t="shared" si="6"/>
        <v>0.54751773049645391</v>
      </c>
      <c r="H41" s="23">
        <f t="shared" si="6"/>
        <v>0.60167910447761197</v>
      </c>
      <c r="I41" s="17">
        <f t="shared" si="2"/>
        <v>1410</v>
      </c>
      <c r="J41" s="12">
        <f t="shared" si="3"/>
        <v>1072</v>
      </c>
      <c r="K41" s="7">
        <v>6251</v>
      </c>
      <c r="L41" s="4">
        <v>5447</v>
      </c>
      <c r="M41" s="4">
        <v>7743</v>
      </c>
      <c r="N41" s="19">
        <v>6860</v>
      </c>
      <c r="O41" s="22">
        <f t="shared" si="1"/>
        <v>0.55330856081177648</v>
      </c>
      <c r="P41" s="23">
        <f t="shared" si="1"/>
        <v>0.55740635410741857</v>
      </c>
      <c r="Q41" s="17">
        <f t="shared" si="4"/>
        <v>13994</v>
      </c>
      <c r="R41" s="12">
        <f t="shared" si="5"/>
        <v>12307</v>
      </c>
    </row>
    <row r="42" spans="1:18" ht="13.6" x14ac:dyDescent="0.25">
      <c r="A42" s="1"/>
      <c r="B42" s="1" t="s">
        <v>33</v>
      </c>
      <c r="C42" s="7">
        <v>3</v>
      </c>
      <c r="D42" s="4">
        <v>0</v>
      </c>
      <c r="E42" s="4">
        <v>0</v>
      </c>
      <c r="F42" s="4">
        <v>103</v>
      </c>
      <c r="G42" s="22" t="str">
        <f t="shared" si="6"/>
        <v/>
      </c>
      <c r="H42" s="23">
        <f t="shared" si="6"/>
        <v>1</v>
      </c>
      <c r="I42" s="17">
        <f t="shared" si="2"/>
        <v>3</v>
      </c>
      <c r="J42" s="12">
        <f t="shared" si="3"/>
        <v>103</v>
      </c>
      <c r="K42" s="7">
        <v>49</v>
      </c>
      <c r="L42" s="4">
        <v>6</v>
      </c>
      <c r="M42" s="4">
        <v>180</v>
      </c>
      <c r="N42" s="19">
        <v>114</v>
      </c>
      <c r="O42" s="22">
        <f t="shared" si="1"/>
        <v>0.78602620087336239</v>
      </c>
      <c r="P42" s="23">
        <f t="shared" si="1"/>
        <v>0.95</v>
      </c>
      <c r="Q42" s="17">
        <f t="shared" si="4"/>
        <v>229</v>
      </c>
      <c r="R42" s="12">
        <f t="shared" si="5"/>
        <v>120</v>
      </c>
    </row>
    <row r="43" spans="1:18" ht="13.6" x14ac:dyDescent="0.25">
      <c r="A43" s="1"/>
      <c r="B43" s="1" t="s">
        <v>34</v>
      </c>
      <c r="C43" s="7">
        <v>318</v>
      </c>
      <c r="D43" s="4">
        <v>208</v>
      </c>
      <c r="E43" s="4">
        <v>183</v>
      </c>
      <c r="F43" s="4">
        <v>129</v>
      </c>
      <c r="G43" s="22">
        <f t="shared" si="6"/>
        <v>0.3652694610778443</v>
      </c>
      <c r="H43" s="23">
        <f t="shared" si="6"/>
        <v>0.3827893175074184</v>
      </c>
      <c r="I43" s="17">
        <f t="shared" si="2"/>
        <v>501</v>
      </c>
      <c r="J43" s="12">
        <f t="shared" si="3"/>
        <v>337</v>
      </c>
      <c r="K43" s="7">
        <v>2772</v>
      </c>
      <c r="L43" s="4">
        <v>2184</v>
      </c>
      <c r="M43" s="4">
        <v>2165</v>
      </c>
      <c r="N43" s="19">
        <v>1766</v>
      </c>
      <c r="O43" s="22">
        <f t="shared" si="1"/>
        <v>0.43852542029572616</v>
      </c>
      <c r="P43" s="23">
        <f t="shared" si="1"/>
        <v>0.44708860759493668</v>
      </c>
      <c r="Q43" s="17">
        <f t="shared" si="4"/>
        <v>4937</v>
      </c>
      <c r="R43" s="12">
        <f t="shared" si="5"/>
        <v>3950</v>
      </c>
    </row>
    <row r="44" spans="1:18" ht="13.6" x14ac:dyDescent="0.25">
      <c r="A44" s="1"/>
      <c r="B44" s="1" t="s">
        <v>35</v>
      </c>
      <c r="C44" s="7">
        <v>211</v>
      </c>
      <c r="D44" s="4">
        <v>166</v>
      </c>
      <c r="E44" s="4">
        <v>66</v>
      </c>
      <c r="F44" s="4">
        <v>45</v>
      </c>
      <c r="G44" s="22">
        <f t="shared" si="6"/>
        <v>0.23826714801444043</v>
      </c>
      <c r="H44" s="23">
        <f t="shared" si="6"/>
        <v>0.2132701421800948</v>
      </c>
      <c r="I44" s="17">
        <f t="shared" si="2"/>
        <v>277</v>
      </c>
      <c r="J44" s="12">
        <f t="shared" si="3"/>
        <v>211</v>
      </c>
      <c r="K44" s="7">
        <v>1644</v>
      </c>
      <c r="L44" s="4">
        <v>1668</v>
      </c>
      <c r="M44" s="4">
        <v>608</v>
      </c>
      <c r="N44" s="19">
        <v>637</v>
      </c>
      <c r="O44" s="22">
        <f t="shared" si="1"/>
        <v>0.26998223801065718</v>
      </c>
      <c r="P44" s="23">
        <f t="shared" si="1"/>
        <v>0.27635574837310195</v>
      </c>
      <c r="Q44" s="17">
        <f t="shared" si="4"/>
        <v>2252</v>
      </c>
      <c r="R44" s="12">
        <f t="shared" si="5"/>
        <v>2305</v>
      </c>
    </row>
    <row r="45" spans="1:18" ht="13.6" x14ac:dyDescent="0.25">
      <c r="A45" s="1"/>
      <c r="B45" s="1" t="s">
        <v>36</v>
      </c>
      <c r="C45" s="7">
        <v>1002</v>
      </c>
      <c r="D45" s="4">
        <v>1015</v>
      </c>
      <c r="E45" s="4">
        <v>690</v>
      </c>
      <c r="F45" s="4">
        <v>591</v>
      </c>
      <c r="G45" s="22">
        <f t="shared" si="6"/>
        <v>0.40780141843971629</v>
      </c>
      <c r="H45" s="23">
        <f t="shared" si="6"/>
        <v>0.36799501867995021</v>
      </c>
      <c r="I45" s="17">
        <f t="shared" si="2"/>
        <v>1692</v>
      </c>
      <c r="J45" s="12">
        <f t="shared" si="3"/>
        <v>1606</v>
      </c>
      <c r="K45" s="7">
        <v>8810</v>
      </c>
      <c r="L45" s="4">
        <v>8688</v>
      </c>
      <c r="M45" s="4">
        <v>9875</v>
      </c>
      <c r="N45" s="19">
        <v>8806</v>
      </c>
      <c r="O45" s="22">
        <f t="shared" si="1"/>
        <v>0.5284987958255285</v>
      </c>
      <c r="P45" s="23">
        <f t="shared" si="1"/>
        <v>0.5033725848862467</v>
      </c>
      <c r="Q45" s="17">
        <f t="shared" si="4"/>
        <v>18685</v>
      </c>
      <c r="R45" s="12">
        <f t="shared" si="5"/>
        <v>17494</v>
      </c>
    </row>
    <row r="46" spans="1:18" ht="13.6" x14ac:dyDescent="0.25">
      <c r="A46" s="1"/>
      <c r="B46" s="1" t="s">
        <v>37</v>
      </c>
      <c r="C46" s="7">
        <v>1671</v>
      </c>
      <c r="D46" s="4">
        <v>1178</v>
      </c>
      <c r="E46" s="4">
        <v>3216</v>
      </c>
      <c r="F46" s="4">
        <v>2818</v>
      </c>
      <c r="G46" s="22">
        <f t="shared" si="6"/>
        <v>0.65807243707796192</v>
      </c>
      <c r="H46" s="23">
        <f t="shared" si="6"/>
        <v>0.70520520520520524</v>
      </c>
      <c r="I46" s="17">
        <f t="shared" si="2"/>
        <v>4887</v>
      </c>
      <c r="J46" s="12">
        <f t="shared" si="3"/>
        <v>3996</v>
      </c>
      <c r="K46" s="7">
        <v>15298</v>
      </c>
      <c r="L46" s="4">
        <v>12162</v>
      </c>
      <c r="M46" s="4">
        <v>31942</v>
      </c>
      <c r="N46" s="19">
        <v>28893</v>
      </c>
      <c r="O46" s="22">
        <f t="shared" si="1"/>
        <v>0.67616426756985604</v>
      </c>
      <c r="P46" s="23">
        <f t="shared" si="1"/>
        <v>0.70376324442820604</v>
      </c>
      <c r="Q46" s="17">
        <f t="shared" si="4"/>
        <v>47240</v>
      </c>
      <c r="R46" s="12">
        <f t="shared" si="5"/>
        <v>41055</v>
      </c>
    </row>
    <row r="47" spans="1:18" ht="13.6" x14ac:dyDescent="0.25">
      <c r="A47" s="1"/>
      <c r="B47" s="1" t="s">
        <v>38</v>
      </c>
      <c r="C47" s="7">
        <v>2560</v>
      </c>
      <c r="D47" s="4">
        <v>1416</v>
      </c>
      <c r="E47" s="4">
        <v>5056</v>
      </c>
      <c r="F47" s="4">
        <v>4068</v>
      </c>
      <c r="G47" s="22">
        <f t="shared" si="6"/>
        <v>0.66386554621848737</v>
      </c>
      <c r="H47" s="23">
        <f t="shared" si="6"/>
        <v>0.74179431072210067</v>
      </c>
      <c r="I47" s="17">
        <f t="shared" si="2"/>
        <v>7616</v>
      </c>
      <c r="J47" s="12">
        <f t="shared" si="3"/>
        <v>5484</v>
      </c>
      <c r="K47" s="7">
        <v>17192</v>
      </c>
      <c r="L47" s="4">
        <v>14265</v>
      </c>
      <c r="M47" s="4">
        <v>44936</v>
      </c>
      <c r="N47" s="19">
        <v>40603</v>
      </c>
      <c r="O47" s="22">
        <f t="shared" si="1"/>
        <v>0.72328096832346123</v>
      </c>
      <c r="P47" s="23">
        <f t="shared" si="1"/>
        <v>0.74001239338047675</v>
      </c>
      <c r="Q47" s="17">
        <f t="shared" si="4"/>
        <v>62128</v>
      </c>
      <c r="R47" s="12">
        <f t="shared" si="5"/>
        <v>54868</v>
      </c>
    </row>
    <row r="48" spans="1:18" ht="14.3" thickBot="1" x14ac:dyDescent="0.3">
      <c r="A48" s="1"/>
      <c r="B48" s="1" t="s">
        <v>39</v>
      </c>
      <c r="C48" s="7">
        <v>30</v>
      </c>
      <c r="D48" s="4">
        <v>14</v>
      </c>
      <c r="E48" s="4">
        <v>61</v>
      </c>
      <c r="F48" s="4">
        <v>24</v>
      </c>
      <c r="G48" s="36">
        <f t="shared" ref="G48:H48" si="7">IF(E48=0,"",SUM(E48/I48))</f>
        <v>0.67032967032967028</v>
      </c>
      <c r="H48" s="37">
        <f t="shared" si="7"/>
        <v>0.63157894736842102</v>
      </c>
      <c r="I48" s="17">
        <f t="shared" si="2"/>
        <v>91</v>
      </c>
      <c r="J48" s="12">
        <f t="shared" si="3"/>
        <v>38</v>
      </c>
      <c r="K48" s="7">
        <v>407</v>
      </c>
      <c r="L48" s="4">
        <v>301</v>
      </c>
      <c r="M48" s="4">
        <v>795</v>
      </c>
      <c r="N48" s="19">
        <v>230</v>
      </c>
      <c r="O48" s="36">
        <f t="shared" si="1"/>
        <v>0.66139767054908483</v>
      </c>
      <c r="P48" s="37">
        <f t="shared" si="1"/>
        <v>0.43314500941619588</v>
      </c>
      <c r="Q48" s="17">
        <f t="shared" si="4"/>
        <v>1202</v>
      </c>
      <c r="R48" s="12">
        <f t="shared" si="5"/>
        <v>531</v>
      </c>
    </row>
    <row r="49" spans="3:18" s="3" customFormat="1" ht="14.3" thickBot="1" x14ac:dyDescent="0.3">
      <c r="C49" s="25">
        <f>SUM(C9:C48)</f>
        <v>12655</v>
      </c>
      <c r="D49" s="25">
        <f t="shared" ref="D49:F49" si="8">SUM(D9:D48)</f>
        <v>9855</v>
      </c>
      <c r="E49" s="25">
        <f t="shared" si="8"/>
        <v>18697</v>
      </c>
      <c r="F49" s="25">
        <f t="shared" si="8"/>
        <v>16061</v>
      </c>
      <c r="G49" s="34">
        <f>E49/I49</f>
        <v>0.59635748915539677</v>
      </c>
      <c r="H49" s="35">
        <f t="shared" ref="H49" si="9">F49/J49</f>
        <v>0.61973298348510575</v>
      </c>
      <c r="I49" s="26">
        <f t="shared" si="2"/>
        <v>31352</v>
      </c>
      <c r="J49" s="26">
        <f t="shared" si="3"/>
        <v>25916</v>
      </c>
      <c r="K49" s="25">
        <f t="shared" ref="K49" si="10">SUM(K9:K48)</f>
        <v>118603</v>
      </c>
      <c r="L49" s="25">
        <f t="shared" ref="L49" si="11">SUM(L9:L48)</f>
        <v>102340</v>
      </c>
      <c r="M49" s="25">
        <f t="shared" ref="M49" si="12">SUM(M9:M48)</f>
        <v>192965</v>
      </c>
      <c r="N49" s="25">
        <f t="shared" ref="N49" si="13">SUM(N9:N48)</f>
        <v>174464</v>
      </c>
      <c r="O49" s="28">
        <f>M49/Q49</f>
        <v>0.61933510501720335</v>
      </c>
      <c r="P49" s="29">
        <f t="shared" ref="P49" si="14">N49/R49</f>
        <v>0.63027990924986632</v>
      </c>
      <c r="Q49" s="26">
        <f t="shared" si="4"/>
        <v>311568</v>
      </c>
      <c r="R49" s="27">
        <f t="shared" si="5"/>
        <v>276804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30"/>
      <c r="D51" s="30"/>
      <c r="E51" s="30"/>
      <c r="F51" s="30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K10-1511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2015-11-01T17:59:19Z</cp:lastPrinted>
  <dcterms:created xsi:type="dcterms:W3CDTF">2009-09-29T12:11:43Z</dcterms:created>
  <dcterms:modified xsi:type="dcterms:W3CDTF">2015-12-01T15:53:34Z</dcterms:modified>
</cp:coreProperties>
</file>