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2003 inkl bilföretag" sheetId="3" r:id="rId1"/>
  </sheets>
  <calcPr calcId="145621"/>
</workbook>
</file>

<file path=xl/calcChain.xml><?xml version="1.0" encoding="utf-8"?>
<calcChain xmlns="http://schemas.openxmlformats.org/spreadsheetml/2006/main">
  <c r="C47" i="3" l="1"/>
  <c r="D47" i="3"/>
  <c r="E47" i="3"/>
  <c r="F47" i="3"/>
  <c r="K47" i="3" l="1"/>
  <c r="L47" i="3"/>
  <c r="M47" i="3"/>
  <c r="N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<sst xmlns="http://schemas.openxmlformats.org/spreadsheetml/2006/main" count="53" uniqueCount="49">
  <si>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</si>
  <si>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</si>
  <si>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</si>
  <si>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</si>
  <si>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</si>
  <si>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</si>
  <si>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</si>
  <si>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</si>
  <si>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</si>
  <si>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</si>
  <si>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</si>
  <si>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</si>
  <si>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</si>
  <si>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</si>
  <si>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</si>
  <si>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</si>
  <si>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</si>
  <si>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</si>
  <si>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</si>
  <si>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</si>
  <si>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</si>
  <si>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</si>
  <si>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</si>
  <si>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</si>
  <si>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</si>
  <si>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</si>
  <si>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</si>
  <si>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</si>
  <si>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</si>
  <si>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</si>
  <si>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</si>
  <si>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</si>
  <si>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</si>
  <si>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</si>
  <si>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</si>
  <si>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</si>
  <si>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</si>
  <si>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</si>
  <si>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</si>
  <si>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</si>
  <si>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</si>
  <si>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</si>
  <si>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</si>
  <si>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</si>
  <si>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</si>
  <si>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</si>
  <si>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mars</t>
  </si>
  <si>
    <t>januari-mars</t>
  </si>
  <si>
    <t>2020.04.01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</si>
</sst>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70" zoomScaleNormal="70" workbookViewId="0">
      <selection activeCell="W18" sqref="W18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6" thickBot="1" x14ac:dyDescent="0.25">
      <c r="B4" s="1" t="s">
        <v>39</v>
      </c>
      <c r="N4" s="13" t="s">
        <v>48</v>
      </c>
    </row>
    <row r="5" spans="1:18" x14ac:dyDescent="0.2">
      <c r="C5" s="58" t="s">
        <v>46</v>
      </c>
      <c r="D5" s="59"/>
      <c r="E5" s="59"/>
      <c r="F5" s="59"/>
      <c r="G5" s="59"/>
      <c r="H5" s="59"/>
      <c r="I5" s="59"/>
      <c r="J5" s="60"/>
      <c r="K5" s="58" t="s">
        <v>47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6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.6" x14ac:dyDescent="0.25">
      <c r="A9" s="1"/>
      <c r="B9" s="43" t="s">
        <v>2</v>
      </c>
      <c r="C9" s="15">
        <v>3</v>
      </c>
      <c r="D9" s="16">
        <v>5</v>
      </c>
      <c r="E9" s="16">
        <v>10</v>
      </c>
      <c r="F9" s="48">
        <v>50</v>
      </c>
      <c r="G9" s="40">
        <f t="shared" ref="G9:H24" si="0">IF(E9=0,"",SUM(E9/I9))</f>
        <v>0.76923076923076927</v>
      </c>
      <c r="H9" s="36">
        <f t="shared" si="0"/>
        <v>0.90909090909090906</v>
      </c>
      <c r="I9" s="25">
        <f>SUM(C9,E9)</f>
        <v>13</v>
      </c>
      <c r="J9" s="23">
        <f>SUM(D9,F9)</f>
        <v>55</v>
      </c>
      <c r="K9" s="15">
        <v>10</v>
      </c>
      <c r="L9" s="16">
        <v>16</v>
      </c>
      <c r="M9" s="16">
        <v>65</v>
      </c>
      <c r="N9" s="48">
        <v>142</v>
      </c>
      <c r="O9" s="40">
        <f t="shared" ref="O9:P46" si="1">IF(M9=0,"",SUM(M9/Q9))</f>
        <v>0.8666666666666667</v>
      </c>
      <c r="P9" s="21">
        <f t="shared" si="1"/>
        <v>0.89873417721518989</v>
      </c>
      <c r="Q9" s="23">
        <f>SUM(K9,M9)</f>
        <v>75</v>
      </c>
      <c r="R9" s="19">
        <f>SUM(L9,N9)</f>
        <v>158</v>
      </c>
    </row>
    <row r="10" spans="1:18" ht="13.6" x14ac:dyDescent="0.25">
      <c r="A10" s="1"/>
      <c r="B10" s="7" t="s">
        <v>3</v>
      </c>
      <c r="C10" s="17">
        <v>830</v>
      </c>
      <c r="D10" s="35">
        <v>425</v>
      </c>
      <c r="E10" s="35">
        <v>1396</v>
      </c>
      <c r="F10" s="49">
        <v>1582</v>
      </c>
      <c r="G10" s="41">
        <f t="shared" si="0"/>
        <v>0.62713387241689134</v>
      </c>
      <c r="H10" s="37">
        <f t="shared" si="0"/>
        <v>0.78824115595416044</v>
      </c>
      <c r="I10" s="26">
        <f t="shared" ref="I10:I47" si="2">SUM(C10,E10)</f>
        <v>2226</v>
      </c>
      <c r="J10" s="24">
        <f t="shared" ref="J10:J47" si="3">SUM(D10,F10)</f>
        <v>2007</v>
      </c>
      <c r="K10" s="17">
        <v>1593</v>
      </c>
      <c r="L10" s="35">
        <v>946</v>
      </c>
      <c r="M10" s="35">
        <v>3136</v>
      </c>
      <c r="N10" s="49">
        <v>3239</v>
      </c>
      <c r="O10" s="41">
        <f t="shared" si="1"/>
        <v>0.66314231338549379</v>
      </c>
      <c r="P10" s="22">
        <f t="shared" si="1"/>
        <v>0.77395459976105141</v>
      </c>
      <c r="Q10" s="24">
        <f t="shared" ref="Q10:Q47" si="4">SUM(K10,M10)</f>
        <v>4729</v>
      </c>
      <c r="R10" s="20">
        <f t="shared" ref="R10:R47" si="5">SUM(L10,N10)</f>
        <v>4185</v>
      </c>
    </row>
    <row r="11" spans="1:18" ht="13.6" x14ac:dyDescent="0.25">
      <c r="A11" s="1"/>
      <c r="B11" s="7" t="s">
        <v>4</v>
      </c>
      <c r="C11" s="17">
        <v>355</v>
      </c>
      <c r="D11" s="35">
        <v>294</v>
      </c>
      <c r="E11" s="35">
        <v>1320</v>
      </c>
      <c r="F11" s="49">
        <v>1321</v>
      </c>
      <c r="G11" s="41">
        <f t="shared" si="0"/>
        <v>0.78805970149253735</v>
      </c>
      <c r="H11" s="37">
        <f t="shared" si="0"/>
        <v>0.81795665634674919</v>
      </c>
      <c r="I11" s="26">
        <f t="shared" si="2"/>
        <v>1675</v>
      </c>
      <c r="J11" s="24">
        <f t="shared" si="3"/>
        <v>1615</v>
      </c>
      <c r="K11" s="17">
        <v>738</v>
      </c>
      <c r="L11" s="35">
        <v>808</v>
      </c>
      <c r="M11" s="35">
        <v>3338</v>
      </c>
      <c r="N11" s="49">
        <v>3636</v>
      </c>
      <c r="O11" s="41">
        <f t="shared" si="1"/>
        <v>0.8189401373895977</v>
      </c>
      <c r="P11" s="22">
        <f t="shared" si="1"/>
        <v>0.81818181818181823</v>
      </c>
      <c r="Q11" s="24">
        <f t="shared" si="4"/>
        <v>4076</v>
      </c>
      <c r="R11" s="20">
        <f t="shared" si="5"/>
        <v>4444</v>
      </c>
    </row>
    <row r="12" spans="1:18" ht="13.6" x14ac:dyDescent="0.25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4</v>
      </c>
      <c r="G12" s="41" t="str">
        <f t="shared" si="0"/>
        <v/>
      </c>
      <c r="H12" s="37">
        <f t="shared" si="0"/>
        <v>1</v>
      </c>
      <c r="I12" s="26">
        <f t="shared" si="2"/>
        <v>0</v>
      </c>
      <c r="J12" s="24">
        <f t="shared" si="3"/>
        <v>4</v>
      </c>
      <c r="K12" s="17">
        <v>0</v>
      </c>
      <c r="L12" s="35">
        <v>1</v>
      </c>
      <c r="M12" s="35">
        <v>0</v>
      </c>
      <c r="N12" s="49">
        <v>5</v>
      </c>
      <c r="O12" s="41" t="str">
        <f t="shared" si="1"/>
        <v/>
      </c>
      <c r="P12" s="22">
        <f t="shared" si="1"/>
        <v>0.83333333333333337</v>
      </c>
      <c r="Q12" s="24">
        <f t="shared" si="4"/>
        <v>0</v>
      </c>
      <c r="R12" s="20">
        <f t="shared" si="5"/>
        <v>6</v>
      </c>
    </row>
    <row r="13" spans="1:18" ht="13.6" x14ac:dyDescent="0.25">
      <c r="A13" s="1"/>
      <c r="B13" s="7" t="s">
        <v>5</v>
      </c>
      <c r="C13" s="17">
        <v>0</v>
      </c>
      <c r="D13" s="35">
        <v>10</v>
      </c>
      <c r="E13" s="35">
        <v>0</v>
      </c>
      <c r="F13" s="49">
        <v>8</v>
      </c>
      <c r="G13" s="41" t="str">
        <f t="shared" si="0"/>
        <v/>
      </c>
      <c r="H13" s="37">
        <f t="shared" si="0"/>
        <v>0.44444444444444442</v>
      </c>
      <c r="I13" s="26">
        <f t="shared" si="2"/>
        <v>0</v>
      </c>
      <c r="J13" s="24">
        <f t="shared" si="3"/>
        <v>18</v>
      </c>
      <c r="K13" s="17">
        <v>0</v>
      </c>
      <c r="L13" s="35">
        <v>19</v>
      </c>
      <c r="M13" s="35">
        <v>0</v>
      </c>
      <c r="N13" s="49">
        <v>15</v>
      </c>
      <c r="O13" s="41" t="str">
        <f t="shared" si="1"/>
        <v/>
      </c>
      <c r="P13" s="22">
        <f t="shared" si="1"/>
        <v>0.44117647058823528</v>
      </c>
      <c r="Q13" s="24">
        <f t="shared" si="4"/>
        <v>0</v>
      </c>
      <c r="R13" s="20">
        <f t="shared" si="5"/>
        <v>34</v>
      </c>
    </row>
    <row r="14" spans="1:18" ht="13.6" x14ac:dyDescent="0.25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.6" x14ac:dyDescent="0.25">
      <c r="A15" s="1"/>
      <c r="B15" s="7" t="s">
        <v>7</v>
      </c>
      <c r="C15" s="17">
        <v>63</v>
      </c>
      <c r="D15" s="35">
        <v>84</v>
      </c>
      <c r="E15" s="35">
        <v>120</v>
      </c>
      <c r="F15" s="49">
        <v>71</v>
      </c>
      <c r="G15" s="41">
        <f t="shared" si="0"/>
        <v>0.65573770491803274</v>
      </c>
      <c r="H15" s="37">
        <f t="shared" si="0"/>
        <v>0.45806451612903226</v>
      </c>
      <c r="I15" s="26">
        <f t="shared" si="2"/>
        <v>183</v>
      </c>
      <c r="J15" s="24">
        <f t="shared" si="3"/>
        <v>155</v>
      </c>
      <c r="K15" s="17">
        <v>96</v>
      </c>
      <c r="L15" s="35">
        <v>228</v>
      </c>
      <c r="M15" s="35">
        <v>309</v>
      </c>
      <c r="N15" s="49">
        <v>298</v>
      </c>
      <c r="O15" s="41">
        <f t="shared" si="1"/>
        <v>0.76296296296296295</v>
      </c>
      <c r="P15" s="22">
        <f t="shared" si="1"/>
        <v>0.56653992395437258</v>
      </c>
      <c r="Q15" s="24">
        <f t="shared" si="4"/>
        <v>405</v>
      </c>
      <c r="R15" s="20">
        <f t="shared" si="5"/>
        <v>526</v>
      </c>
    </row>
    <row r="16" spans="1:18" ht="13.6" x14ac:dyDescent="0.25">
      <c r="A16" s="1"/>
      <c r="B16" s="7" t="s">
        <v>8</v>
      </c>
      <c r="C16" s="17">
        <v>121</v>
      </c>
      <c r="D16" s="18">
        <v>207</v>
      </c>
      <c r="E16" s="18">
        <v>65</v>
      </c>
      <c r="F16" s="50">
        <v>127</v>
      </c>
      <c r="G16" s="41">
        <f t="shared" si="0"/>
        <v>0.34946236559139787</v>
      </c>
      <c r="H16" s="37">
        <f t="shared" si="0"/>
        <v>0.38023952095808383</v>
      </c>
      <c r="I16" s="26">
        <f t="shared" si="2"/>
        <v>186</v>
      </c>
      <c r="J16" s="24">
        <f t="shared" si="3"/>
        <v>334</v>
      </c>
      <c r="K16" s="17">
        <v>216</v>
      </c>
      <c r="L16" s="18">
        <v>548</v>
      </c>
      <c r="M16" s="18">
        <v>150</v>
      </c>
      <c r="N16" s="50">
        <v>261</v>
      </c>
      <c r="O16" s="41">
        <f t="shared" si="1"/>
        <v>0.4098360655737705</v>
      </c>
      <c r="P16" s="22">
        <f t="shared" si="1"/>
        <v>0.32262051915945611</v>
      </c>
      <c r="Q16" s="24">
        <f t="shared" si="4"/>
        <v>366</v>
      </c>
      <c r="R16" s="20">
        <f t="shared" si="5"/>
        <v>809</v>
      </c>
    </row>
    <row r="17" spans="1:18" ht="13.6" x14ac:dyDescent="0.25">
      <c r="A17" s="1"/>
      <c r="B17" s="7" t="s">
        <v>9</v>
      </c>
      <c r="C17" s="17">
        <v>1</v>
      </c>
      <c r="D17" s="18">
        <v>0</v>
      </c>
      <c r="E17" s="18">
        <v>1</v>
      </c>
      <c r="F17" s="50">
        <v>0</v>
      </c>
      <c r="G17" s="41">
        <f t="shared" si="0"/>
        <v>0.5</v>
      </c>
      <c r="H17" s="37" t="str">
        <f t="shared" si="0"/>
        <v/>
      </c>
      <c r="I17" s="26">
        <f t="shared" si="2"/>
        <v>2</v>
      </c>
      <c r="J17" s="24">
        <f t="shared" si="3"/>
        <v>0</v>
      </c>
      <c r="K17" s="17">
        <v>1</v>
      </c>
      <c r="L17" s="18">
        <v>0</v>
      </c>
      <c r="M17" s="18">
        <v>1</v>
      </c>
      <c r="N17" s="50">
        <v>0</v>
      </c>
      <c r="O17" s="41">
        <f t="shared" si="1"/>
        <v>0.5</v>
      </c>
      <c r="P17" s="22" t="str">
        <f t="shared" si="1"/>
        <v/>
      </c>
      <c r="Q17" s="24">
        <f t="shared" si="4"/>
        <v>2</v>
      </c>
      <c r="R17" s="20">
        <f t="shared" si="5"/>
        <v>0</v>
      </c>
    </row>
    <row r="18" spans="1:18" ht="13.6" x14ac:dyDescent="0.25">
      <c r="A18" s="1"/>
      <c r="B18" s="7" t="s">
        <v>10</v>
      </c>
      <c r="C18" s="17">
        <v>210</v>
      </c>
      <c r="D18" s="18">
        <v>256</v>
      </c>
      <c r="E18" s="18">
        <v>66</v>
      </c>
      <c r="F18" s="50">
        <v>174</v>
      </c>
      <c r="G18" s="41">
        <f t="shared" si="0"/>
        <v>0.2391304347826087</v>
      </c>
      <c r="H18" s="37">
        <f t="shared" si="0"/>
        <v>0.40465116279069768</v>
      </c>
      <c r="I18" s="26">
        <f t="shared" si="2"/>
        <v>276</v>
      </c>
      <c r="J18" s="24">
        <f t="shared" si="3"/>
        <v>430</v>
      </c>
      <c r="K18" s="17">
        <v>334</v>
      </c>
      <c r="L18" s="18">
        <v>393</v>
      </c>
      <c r="M18" s="18">
        <v>404</v>
      </c>
      <c r="N18" s="50">
        <v>404</v>
      </c>
      <c r="O18" s="41">
        <f t="shared" si="1"/>
        <v>0.54742547425474253</v>
      </c>
      <c r="P18" s="22">
        <f t="shared" si="1"/>
        <v>0.50690087829360098</v>
      </c>
      <c r="Q18" s="24">
        <f t="shared" si="4"/>
        <v>738</v>
      </c>
      <c r="R18" s="20">
        <f t="shared" si="5"/>
        <v>797</v>
      </c>
    </row>
    <row r="19" spans="1:18" ht="13.6" x14ac:dyDescent="0.25">
      <c r="A19" s="1"/>
      <c r="B19" s="7" t="s">
        <v>11</v>
      </c>
      <c r="C19" s="17">
        <v>187</v>
      </c>
      <c r="D19" s="18">
        <v>253</v>
      </c>
      <c r="E19" s="18">
        <v>300</v>
      </c>
      <c r="F19" s="50">
        <v>513</v>
      </c>
      <c r="G19" s="41">
        <f t="shared" si="0"/>
        <v>0.61601642710472282</v>
      </c>
      <c r="H19" s="37">
        <f t="shared" si="0"/>
        <v>0.66971279373368142</v>
      </c>
      <c r="I19" s="26">
        <f t="shared" si="2"/>
        <v>487</v>
      </c>
      <c r="J19" s="24">
        <f t="shared" si="3"/>
        <v>766</v>
      </c>
      <c r="K19" s="17">
        <v>360</v>
      </c>
      <c r="L19" s="18">
        <v>593</v>
      </c>
      <c r="M19" s="18">
        <v>630</v>
      </c>
      <c r="N19" s="50">
        <v>1463</v>
      </c>
      <c r="O19" s="41">
        <f t="shared" si="1"/>
        <v>0.63636363636363635</v>
      </c>
      <c r="P19" s="22">
        <f t="shared" si="1"/>
        <v>0.71157587548638135</v>
      </c>
      <c r="Q19" s="24">
        <f t="shared" si="4"/>
        <v>990</v>
      </c>
      <c r="R19" s="20">
        <f t="shared" si="5"/>
        <v>2056</v>
      </c>
    </row>
    <row r="20" spans="1:18" ht="13.6" x14ac:dyDescent="0.25">
      <c r="A20" s="1"/>
      <c r="B20" s="7" t="s">
        <v>12</v>
      </c>
      <c r="C20" s="17">
        <v>49</v>
      </c>
      <c r="D20" s="18">
        <v>151</v>
      </c>
      <c r="E20" s="18">
        <v>23</v>
      </c>
      <c r="F20" s="50">
        <v>163</v>
      </c>
      <c r="G20" s="41">
        <f t="shared" si="0"/>
        <v>0.31944444444444442</v>
      </c>
      <c r="H20" s="37">
        <f t="shared" si="0"/>
        <v>0.51910828025477707</v>
      </c>
      <c r="I20" s="26">
        <f t="shared" si="2"/>
        <v>72</v>
      </c>
      <c r="J20" s="24">
        <f t="shared" si="3"/>
        <v>314</v>
      </c>
      <c r="K20" s="17">
        <v>121</v>
      </c>
      <c r="L20" s="18">
        <v>329</v>
      </c>
      <c r="M20" s="18">
        <v>144</v>
      </c>
      <c r="N20" s="50">
        <v>406</v>
      </c>
      <c r="O20" s="41">
        <f t="shared" si="1"/>
        <v>0.54339622641509433</v>
      </c>
      <c r="P20" s="22">
        <f t="shared" si="1"/>
        <v>0.55238095238095242</v>
      </c>
      <c r="Q20" s="24">
        <f t="shared" si="4"/>
        <v>265</v>
      </c>
      <c r="R20" s="20">
        <f t="shared" si="5"/>
        <v>735</v>
      </c>
    </row>
    <row r="21" spans="1:18" ht="13.6" x14ac:dyDescent="0.25">
      <c r="A21" s="1"/>
      <c r="B21" s="7" t="s">
        <v>13</v>
      </c>
      <c r="C21" s="17">
        <v>281</v>
      </c>
      <c r="D21" s="18">
        <v>237</v>
      </c>
      <c r="E21" s="18">
        <v>303</v>
      </c>
      <c r="F21" s="50">
        <v>347</v>
      </c>
      <c r="G21" s="41">
        <f t="shared" si="0"/>
        <v>0.51883561643835618</v>
      </c>
      <c r="H21" s="37">
        <f t="shared" si="0"/>
        <v>0.59417808219178081</v>
      </c>
      <c r="I21" s="26">
        <f t="shared" si="2"/>
        <v>584</v>
      </c>
      <c r="J21" s="24">
        <f t="shared" si="3"/>
        <v>584</v>
      </c>
      <c r="K21" s="17">
        <v>732</v>
      </c>
      <c r="L21" s="18">
        <v>531</v>
      </c>
      <c r="M21" s="18">
        <v>680</v>
      </c>
      <c r="N21" s="50">
        <v>832</v>
      </c>
      <c r="O21" s="41">
        <f t="shared" si="1"/>
        <v>0.48158640226628896</v>
      </c>
      <c r="P21" s="22">
        <f t="shared" si="1"/>
        <v>0.61041819515774032</v>
      </c>
      <c r="Q21" s="24">
        <f t="shared" si="4"/>
        <v>1412</v>
      </c>
      <c r="R21" s="20">
        <f t="shared" si="5"/>
        <v>1363</v>
      </c>
    </row>
    <row r="22" spans="1:18" ht="13.6" x14ac:dyDescent="0.25">
      <c r="A22" s="1"/>
      <c r="B22" s="7" t="s">
        <v>14</v>
      </c>
      <c r="C22" s="17">
        <v>0</v>
      </c>
      <c r="D22" s="18">
        <v>6</v>
      </c>
      <c r="E22" s="18">
        <v>0</v>
      </c>
      <c r="F22" s="50">
        <v>0</v>
      </c>
      <c r="G22" s="41" t="str">
        <f t="shared" si="0"/>
        <v/>
      </c>
      <c r="H22" s="37" t="str">
        <f t="shared" si="0"/>
        <v/>
      </c>
      <c r="I22" s="26">
        <f t="shared" si="2"/>
        <v>0</v>
      </c>
      <c r="J22" s="24">
        <f t="shared" si="3"/>
        <v>6</v>
      </c>
      <c r="K22" s="17">
        <v>1</v>
      </c>
      <c r="L22" s="18">
        <v>9</v>
      </c>
      <c r="M22" s="18">
        <v>1</v>
      </c>
      <c r="N22" s="50">
        <v>0</v>
      </c>
      <c r="O22" s="41">
        <f t="shared" si="1"/>
        <v>0.5</v>
      </c>
      <c r="P22" s="22" t="str">
        <f t="shared" si="1"/>
        <v/>
      </c>
      <c r="Q22" s="24">
        <f t="shared" si="4"/>
        <v>2</v>
      </c>
      <c r="R22" s="20">
        <f t="shared" si="5"/>
        <v>9</v>
      </c>
    </row>
    <row r="23" spans="1:18" ht="13.6" x14ac:dyDescent="0.25">
      <c r="A23" s="1"/>
      <c r="B23" s="7" t="s">
        <v>15</v>
      </c>
      <c r="C23" s="17">
        <v>11</v>
      </c>
      <c r="D23" s="18">
        <v>86</v>
      </c>
      <c r="E23" s="18">
        <v>20</v>
      </c>
      <c r="F23" s="50">
        <v>50</v>
      </c>
      <c r="G23" s="41">
        <f t="shared" si="0"/>
        <v>0.64516129032258063</v>
      </c>
      <c r="H23" s="37">
        <f t="shared" si="0"/>
        <v>0.36764705882352944</v>
      </c>
      <c r="I23" s="26">
        <f t="shared" si="2"/>
        <v>31</v>
      </c>
      <c r="J23" s="24">
        <f t="shared" si="3"/>
        <v>136</v>
      </c>
      <c r="K23" s="17">
        <v>29</v>
      </c>
      <c r="L23" s="18">
        <v>232</v>
      </c>
      <c r="M23" s="18">
        <v>58</v>
      </c>
      <c r="N23" s="50">
        <v>115</v>
      </c>
      <c r="O23" s="41">
        <f t="shared" si="1"/>
        <v>0.66666666666666663</v>
      </c>
      <c r="P23" s="22">
        <f t="shared" si="1"/>
        <v>0.33141210374639768</v>
      </c>
      <c r="Q23" s="24">
        <f t="shared" si="4"/>
        <v>87</v>
      </c>
      <c r="R23" s="20">
        <f t="shared" si="5"/>
        <v>347</v>
      </c>
    </row>
    <row r="24" spans="1:18" ht="13.6" x14ac:dyDescent="0.25">
      <c r="A24" s="1"/>
      <c r="B24" s="7" t="s">
        <v>16</v>
      </c>
      <c r="C24" s="17">
        <v>5</v>
      </c>
      <c r="D24" s="18">
        <v>18</v>
      </c>
      <c r="E24" s="18">
        <v>17</v>
      </c>
      <c r="F24" s="50">
        <v>76</v>
      </c>
      <c r="G24" s="41">
        <f t="shared" si="0"/>
        <v>0.77272727272727271</v>
      </c>
      <c r="H24" s="37">
        <f t="shared" si="0"/>
        <v>0.80851063829787229</v>
      </c>
      <c r="I24" s="26">
        <f t="shared" si="2"/>
        <v>22</v>
      </c>
      <c r="J24" s="24">
        <f t="shared" si="3"/>
        <v>94</v>
      </c>
      <c r="K24" s="17">
        <v>15</v>
      </c>
      <c r="L24" s="18">
        <v>49</v>
      </c>
      <c r="M24" s="18">
        <v>83</v>
      </c>
      <c r="N24" s="50">
        <v>226</v>
      </c>
      <c r="O24" s="41">
        <f t="shared" si="1"/>
        <v>0.84693877551020413</v>
      </c>
      <c r="P24" s="22">
        <f t="shared" si="1"/>
        <v>0.82181818181818178</v>
      </c>
      <c r="Q24" s="24">
        <f t="shared" si="4"/>
        <v>98</v>
      </c>
      <c r="R24" s="20">
        <f t="shared" si="5"/>
        <v>275</v>
      </c>
    </row>
    <row r="25" spans="1:18" ht="13.6" x14ac:dyDescent="0.25">
      <c r="A25" s="1"/>
      <c r="B25" s="7" t="s">
        <v>17</v>
      </c>
      <c r="C25" s="17">
        <v>1487</v>
      </c>
      <c r="D25" s="18">
        <v>1036</v>
      </c>
      <c r="E25" s="18">
        <v>1010</v>
      </c>
      <c r="F25" s="50">
        <v>1209</v>
      </c>
      <c r="G25" s="41">
        <f t="shared" ref="G25:H45" si="6">IF(E25=0,"",SUM(E25/I25))</f>
        <v>0.40448538245895072</v>
      </c>
      <c r="H25" s="37">
        <f t="shared" si="6"/>
        <v>0.53853006681514481</v>
      </c>
      <c r="I25" s="26">
        <f t="shared" si="2"/>
        <v>2497</v>
      </c>
      <c r="J25" s="24">
        <f t="shared" si="3"/>
        <v>2245</v>
      </c>
      <c r="K25" s="17">
        <v>3260</v>
      </c>
      <c r="L25" s="18">
        <v>2783</v>
      </c>
      <c r="M25" s="18">
        <v>3387</v>
      </c>
      <c r="N25" s="50">
        <v>2922</v>
      </c>
      <c r="O25" s="41">
        <f t="shared" si="1"/>
        <v>0.5095531818865654</v>
      </c>
      <c r="P25" s="22">
        <f t="shared" si="1"/>
        <v>0.51218229623137601</v>
      </c>
      <c r="Q25" s="24">
        <f t="shared" si="4"/>
        <v>6647</v>
      </c>
      <c r="R25" s="20">
        <f t="shared" si="5"/>
        <v>5705</v>
      </c>
    </row>
    <row r="26" spans="1:18" ht="13.6" x14ac:dyDescent="0.25">
      <c r="A26" s="1"/>
      <c r="B26" s="7" t="s">
        <v>18</v>
      </c>
      <c r="C26" s="17">
        <v>1</v>
      </c>
      <c r="D26" s="18">
        <v>1</v>
      </c>
      <c r="E26" s="18">
        <v>0</v>
      </c>
      <c r="F26" s="50">
        <v>2</v>
      </c>
      <c r="G26" s="41" t="str">
        <f t="shared" si="6"/>
        <v/>
      </c>
      <c r="H26" s="37">
        <f t="shared" si="6"/>
        <v>0.66666666666666663</v>
      </c>
      <c r="I26" s="26">
        <f>SUM(C26,E26)</f>
        <v>1</v>
      </c>
      <c r="J26" s="24">
        <f>SUM(D26,F26)</f>
        <v>3</v>
      </c>
      <c r="K26" s="17">
        <v>3</v>
      </c>
      <c r="L26" s="18">
        <v>3</v>
      </c>
      <c r="M26" s="18">
        <v>2</v>
      </c>
      <c r="N26" s="50">
        <v>7</v>
      </c>
      <c r="O26" s="41">
        <f t="shared" si="1"/>
        <v>0.4</v>
      </c>
      <c r="P26" s="22">
        <f t="shared" si="1"/>
        <v>0.7</v>
      </c>
      <c r="Q26" s="24">
        <f>SUM(K26,M26)</f>
        <v>5</v>
      </c>
      <c r="R26" s="20">
        <f>SUM(L26,N26)</f>
        <v>10</v>
      </c>
    </row>
    <row r="27" spans="1:18" ht="13.6" x14ac:dyDescent="0.25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.6" x14ac:dyDescent="0.25">
      <c r="A28" s="1"/>
      <c r="B28" s="7" t="s">
        <v>19</v>
      </c>
      <c r="C28" s="17">
        <v>35</v>
      </c>
      <c r="D28" s="18">
        <v>63</v>
      </c>
      <c r="E28" s="18">
        <v>60</v>
      </c>
      <c r="F28" s="50">
        <v>55</v>
      </c>
      <c r="G28" s="41">
        <f t="shared" si="6"/>
        <v>0.63157894736842102</v>
      </c>
      <c r="H28" s="37">
        <f t="shared" si="6"/>
        <v>0.46610169491525422</v>
      </c>
      <c r="I28" s="26">
        <f t="shared" si="2"/>
        <v>95</v>
      </c>
      <c r="J28" s="24">
        <f t="shared" si="3"/>
        <v>118</v>
      </c>
      <c r="K28" s="17">
        <v>96</v>
      </c>
      <c r="L28" s="18">
        <v>149</v>
      </c>
      <c r="M28" s="18">
        <v>162</v>
      </c>
      <c r="N28" s="50">
        <v>127</v>
      </c>
      <c r="O28" s="41">
        <f t="shared" si="1"/>
        <v>0.62790697674418605</v>
      </c>
      <c r="P28" s="22">
        <f t="shared" si="1"/>
        <v>0.46014492753623187</v>
      </c>
      <c r="Q28" s="24">
        <f t="shared" si="4"/>
        <v>258</v>
      </c>
      <c r="R28" s="20">
        <f t="shared" si="5"/>
        <v>276</v>
      </c>
    </row>
    <row r="29" spans="1:18" ht="13.6" x14ac:dyDescent="0.25">
      <c r="A29" s="1"/>
      <c r="B29" s="7" t="s">
        <v>20</v>
      </c>
      <c r="C29" s="17">
        <v>32</v>
      </c>
      <c r="D29" s="18">
        <v>27</v>
      </c>
      <c r="E29" s="18">
        <v>91</v>
      </c>
      <c r="F29" s="50">
        <v>114</v>
      </c>
      <c r="G29" s="41">
        <f t="shared" si="6"/>
        <v>0.73983739837398377</v>
      </c>
      <c r="H29" s="37">
        <f t="shared" si="6"/>
        <v>0.80851063829787229</v>
      </c>
      <c r="I29" s="26">
        <f t="shared" si="2"/>
        <v>123</v>
      </c>
      <c r="J29" s="24">
        <f t="shared" si="3"/>
        <v>141</v>
      </c>
      <c r="K29" s="17">
        <v>68</v>
      </c>
      <c r="L29" s="18">
        <v>85</v>
      </c>
      <c r="M29" s="18">
        <v>230</v>
      </c>
      <c r="N29" s="50">
        <v>282</v>
      </c>
      <c r="O29" s="41">
        <f t="shared" si="1"/>
        <v>0.77181208053691275</v>
      </c>
      <c r="P29" s="22">
        <f t="shared" si="1"/>
        <v>0.76839237057220711</v>
      </c>
      <c r="Q29" s="24">
        <f t="shared" si="4"/>
        <v>298</v>
      </c>
      <c r="R29" s="20">
        <f t="shared" si="5"/>
        <v>367</v>
      </c>
    </row>
    <row r="30" spans="1:18" ht="13.6" x14ac:dyDescent="0.25">
      <c r="A30" s="1"/>
      <c r="B30" s="7" t="s">
        <v>21</v>
      </c>
      <c r="C30" s="17">
        <v>29</v>
      </c>
      <c r="D30" s="18">
        <v>229</v>
      </c>
      <c r="E30" s="18">
        <v>30</v>
      </c>
      <c r="F30" s="50">
        <v>238</v>
      </c>
      <c r="G30" s="41">
        <f t="shared" si="6"/>
        <v>0.50847457627118642</v>
      </c>
      <c r="H30" s="37">
        <f t="shared" si="6"/>
        <v>0.50963597430406848</v>
      </c>
      <c r="I30" s="26">
        <f t="shared" si="2"/>
        <v>59</v>
      </c>
      <c r="J30" s="24">
        <f t="shared" si="3"/>
        <v>467</v>
      </c>
      <c r="K30" s="17">
        <v>46</v>
      </c>
      <c r="L30" s="18">
        <v>570</v>
      </c>
      <c r="M30" s="18">
        <v>56</v>
      </c>
      <c r="N30" s="50">
        <v>473</v>
      </c>
      <c r="O30" s="41">
        <f t="shared" si="1"/>
        <v>0.5490196078431373</v>
      </c>
      <c r="P30" s="22">
        <f t="shared" si="1"/>
        <v>0.45349952061361459</v>
      </c>
      <c r="Q30" s="24">
        <f t="shared" si="4"/>
        <v>102</v>
      </c>
      <c r="R30" s="20">
        <f t="shared" si="5"/>
        <v>1043</v>
      </c>
    </row>
    <row r="31" spans="1:18" ht="13.6" x14ac:dyDescent="0.25">
      <c r="A31" s="1"/>
      <c r="B31" s="7" t="s">
        <v>22</v>
      </c>
      <c r="C31" s="17">
        <v>377</v>
      </c>
      <c r="D31" s="18">
        <v>493</v>
      </c>
      <c r="E31" s="18">
        <v>1218</v>
      </c>
      <c r="F31" s="50">
        <v>1619</v>
      </c>
      <c r="G31" s="41">
        <f t="shared" si="6"/>
        <v>0.76363636363636367</v>
      </c>
      <c r="H31" s="37">
        <f t="shared" si="6"/>
        <v>0.76657196969696972</v>
      </c>
      <c r="I31" s="26">
        <f t="shared" si="2"/>
        <v>1595</v>
      </c>
      <c r="J31" s="24">
        <f t="shared" si="3"/>
        <v>2112</v>
      </c>
      <c r="K31" s="17">
        <v>860</v>
      </c>
      <c r="L31" s="18">
        <v>1161</v>
      </c>
      <c r="M31" s="18">
        <v>3273</v>
      </c>
      <c r="N31" s="50">
        <v>3604</v>
      </c>
      <c r="O31" s="41">
        <f t="shared" si="1"/>
        <v>0.79191870312121948</v>
      </c>
      <c r="P31" s="22">
        <f t="shared" si="1"/>
        <v>0.75634837355718787</v>
      </c>
      <c r="Q31" s="24">
        <f t="shared" si="4"/>
        <v>4133</v>
      </c>
      <c r="R31" s="20">
        <f t="shared" si="5"/>
        <v>4765</v>
      </c>
    </row>
    <row r="32" spans="1:18" ht="13.6" x14ac:dyDescent="0.25">
      <c r="A32" s="1"/>
      <c r="B32" s="7" t="s">
        <v>23</v>
      </c>
      <c r="C32" s="17">
        <v>102</v>
      </c>
      <c r="D32" s="18">
        <v>97</v>
      </c>
      <c r="E32" s="18">
        <v>189</v>
      </c>
      <c r="F32" s="50">
        <v>229</v>
      </c>
      <c r="G32" s="41">
        <f t="shared" si="6"/>
        <v>0.64948453608247425</v>
      </c>
      <c r="H32" s="37">
        <f t="shared" si="6"/>
        <v>0.7024539877300614</v>
      </c>
      <c r="I32" s="26">
        <f t="shared" si="2"/>
        <v>291</v>
      </c>
      <c r="J32" s="24">
        <f t="shared" si="3"/>
        <v>326</v>
      </c>
      <c r="K32" s="17">
        <v>231</v>
      </c>
      <c r="L32" s="18">
        <v>238</v>
      </c>
      <c r="M32" s="18">
        <v>457</v>
      </c>
      <c r="N32" s="50">
        <v>542</v>
      </c>
      <c r="O32" s="41">
        <f t="shared" si="1"/>
        <v>0.66424418604651159</v>
      </c>
      <c r="P32" s="22">
        <f t="shared" si="1"/>
        <v>0.69487179487179485</v>
      </c>
      <c r="Q32" s="24">
        <f t="shared" si="4"/>
        <v>688</v>
      </c>
      <c r="R32" s="20">
        <f t="shared" si="5"/>
        <v>780</v>
      </c>
    </row>
    <row r="33" spans="1:18" ht="13.6" x14ac:dyDescent="0.25">
      <c r="A33" s="1"/>
      <c r="B33" s="7" t="s">
        <v>24</v>
      </c>
      <c r="C33" s="17">
        <v>115</v>
      </c>
      <c r="D33" s="18">
        <v>141</v>
      </c>
      <c r="E33" s="18">
        <v>408</v>
      </c>
      <c r="F33" s="50">
        <v>673</v>
      </c>
      <c r="G33" s="41">
        <f t="shared" si="6"/>
        <v>0.78011472275334603</v>
      </c>
      <c r="H33" s="37">
        <f t="shared" si="6"/>
        <v>0.82678132678132676</v>
      </c>
      <c r="I33" s="26">
        <f t="shared" si="2"/>
        <v>523</v>
      </c>
      <c r="J33" s="24">
        <f t="shared" si="3"/>
        <v>814</v>
      </c>
      <c r="K33" s="17">
        <v>407</v>
      </c>
      <c r="L33" s="18">
        <v>379</v>
      </c>
      <c r="M33" s="18">
        <v>922</v>
      </c>
      <c r="N33" s="50">
        <v>1560</v>
      </c>
      <c r="O33" s="41">
        <f t="shared" si="1"/>
        <v>0.69375470278404816</v>
      </c>
      <c r="P33" s="22">
        <f t="shared" si="1"/>
        <v>0.80453842186694169</v>
      </c>
      <c r="Q33" s="24">
        <f t="shared" si="4"/>
        <v>1329</v>
      </c>
      <c r="R33" s="20">
        <f t="shared" si="5"/>
        <v>1939</v>
      </c>
    </row>
    <row r="34" spans="1:18" ht="13.6" x14ac:dyDescent="0.25">
      <c r="A34" s="1"/>
      <c r="B34" s="7" t="s">
        <v>25</v>
      </c>
      <c r="C34" s="17">
        <v>250</v>
      </c>
      <c r="D34" s="18">
        <v>351</v>
      </c>
      <c r="E34" s="18">
        <v>93</v>
      </c>
      <c r="F34" s="50">
        <v>224</v>
      </c>
      <c r="G34" s="41">
        <f t="shared" si="6"/>
        <v>0.27113702623906705</v>
      </c>
      <c r="H34" s="37">
        <f t="shared" si="6"/>
        <v>0.38956521739130434</v>
      </c>
      <c r="I34" s="26">
        <f t="shared" si="2"/>
        <v>343</v>
      </c>
      <c r="J34" s="24">
        <f t="shared" si="3"/>
        <v>575</v>
      </c>
      <c r="K34" s="17">
        <v>420</v>
      </c>
      <c r="L34" s="18">
        <v>905</v>
      </c>
      <c r="M34" s="18">
        <v>219</v>
      </c>
      <c r="N34" s="50">
        <v>828</v>
      </c>
      <c r="O34" s="41">
        <f t="shared" si="1"/>
        <v>0.34272300469483569</v>
      </c>
      <c r="P34" s="22">
        <f t="shared" si="1"/>
        <v>0.47778418926716676</v>
      </c>
      <c r="Q34" s="24">
        <f t="shared" si="4"/>
        <v>639</v>
      </c>
      <c r="R34" s="20">
        <f t="shared" si="5"/>
        <v>1733</v>
      </c>
    </row>
    <row r="35" spans="1:18" ht="13.6" x14ac:dyDescent="0.25">
      <c r="A35" s="1"/>
      <c r="B35" s="7" t="s">
        <v>26</v>
      </c>
      <c r="C35" s="17">
        <v>160</v>
      </c>
      <c r="D35" s="18">
        <v>75</v>
      </c>
      <c r="E35" s="18">
        <v>151</v>
      </c>
      <c r="F35" s="50">
        <v>86</v>
      </c>
      <c r="G35" s="41">
        <f t="shared" si="6"/>
        <v>0.48553054662379419</v>
      </c>
      <c r="H35" s="37">
        <f t="shared" si="6"/>
        <v>0.53416149068322982</v>
      </c>
      <c r="I35" s="26">
        <f t="shared" si="2"/>
        <v>311</v>
      </c>
      <c r="J35" s="24">
        <f t="shared" si="3"/>
        <v>161</v>
      </c>
      <c r="K35" s="17">
        <v>279</v>
      </c>
      <c r="L35" s="18">
        <v>127</v>
      </c>
      <c r="M35" s="18">
        <v>295</v>
      </c>
      <c r="N35" s="50">
        <v>201</v>
      </c>
      <c r="O35" s="41">
        <f t="shared" si="1"/>
        <v>0.51393728222996515</v>
      </c>
      <c r="P35" s="22">
        <f t="shared" si="1"/>
        <v>0.61280487804878048</v>
      </c>
      <c r="Q35" s="24">
        <f t="shared" si="4"/>
        <v>574</v>
      </c>
      <c r="R35" s="20">
        <f t="shared" si="5"/>
        <v>328</v>
      </c>
    </row>
    <row r="36" spans="1:18" ht="13.6" x14ac:dyDescent="0.25">
      <c r="A36" s="1"/>
      <c r="B36" s="7" t="s">
        <v>27</v>
      </c>
      <c r="C36" s="17">
        <v>424</v>
      </c>
      <c r="D36" s="18">
        <v>503</v>
      </c>
      <c r="E36" s="18">
        <v>408</v>
      </c>
      <c r="F36" s="50">
        <v>619</v>
      </c>
      <c r="G36" s="41">
        <f t="shared" si="6"/>
        <v>0.49038461538461536</v>
      </c>
      <c r="H36" s="37">
        <f t="shared" si="6"/>
        <v>0.55169340463458105</v>
      </c>
      <c r="I36" s="26">
        <f t="shared" si="2"/>
        <v>832</v>
      </c>
      <c r="J36" s="24">
        <f t="shared" si="3"/>
        <v>1122</v>
      </c>
      <c r="K36" s="17">
        <v>878</v>
      </c>
      <c r="L36" s="18">
        <v>1240</v>
      </c>
      <c r="M36" s="18">
        <v>760</v>
      </c>
      <c r="N36" s="50">
        <v>1148</v>
      </c>
      <c r="O36" s="41">
        <f t="shared" si="1"/>
        <v>0.463980463980464</v>
      </c>
      <c r="P36" s="22">
        <f t="shared" si="1"/>
        <v>0.48073701842546063</v>
      </c>
      <c r="Q36" s="24">
        <f t="shared" si="4"/>
        <v>1638</v>
      </c>
      <c r="R36" s="20">
        <f t="shared" si="5"/>
        <v>2388</v>
      </c>
    </row>
    <row r="37" spans="1:18" ht="13.6" x14ac:dyDescent="0.25">
      <c r="A37" s="1"/>
      <c r="B37" s="7" t="s">
        <v>28</v>
      </c>
      <c r="C37" s="17">
        <v>417</v>
      </c>
      <c r="D37" s="18">
        <v>394</v>
      </c>
      <c r="E37" s="18">
        <v>271</v>
      </c>
      <c r="F37" s="50">
        <v>366</v>
      </c>
      <c r="G37" s="41">
        <f t="shared" si="6"/>
        <v>0.39389534883720928</v>
      </c>
      <c r="H37" s="37">
        <f t="shared" si="6"/>
        <v>0.48157894736842105</v>
      </c>
      <c r="I37" s="26">
        <f t="shared" si="2"/>
        <v>688</v>
      </c>
      <c r="J37" s="24">
        <f t="shared" si="3"/>
        <v>760</v>
      </c>
      <c r="K37" s="17">
        <v>850</v>
      </c>
      <c r="L37" s="18">
        <v>993</v>
      </c>
      <c r="M37" s="18">
        <v>1110</v>
      </c>
      <c r="N37" s="50">
        <v>890</v>
      </c>
      <c r="O37" s="41">
        <f t="shared" si="1"/>
        <v>0.56632653061224492</v>
      </c>
      <c r="P37" s="22">
        <f t="shared" si="1"/>
        <v>0.47265002655337229</v>
      </c>
      <c r="Q37" s="24">
        <f t="shared" si="4"/>
        <v>1960</v>
      </c>
      <c r="R37" s="20">
        <f t="shared" si="5"/>
        <v>1883</v>
      </c>
    </row>
    <row r="38" spans="1:18" ht="13.6" x14ac:dyDescent="0.25">
      <c r="A38" s="1"/>
      <c r="B38" s="7" t="s">
        <v>29</v>
      </c>
      <c r="C38" s="17">
        <v>417</v>
      </c>
      <c r="D38" s="18">
        <v>673</v>
      </c>
      <c r="E38" s="18">
        <v>959</v>
      </c>
      <c r="F38" s="50">
        <v>951</v>
      </c>
      <c r="G38" s="41">
        <f t="shared" si="6"/>
        <v>0.69694767441860461</v>
      </c>
      <c r="H38" s="37">
        <f t="shared" si="6"/>
        <v>0.58559113300492616</v>
      </c>
      <c r="I38" s="26">
        <f t="shared" si="2"/>
        <v>1376</v>
      </c>
      <c r="J38" s="24">
        <f t="shared" si="3"/>
        <v>1624</v>
      </c>
      <c r="K38" s="17">
        <v>955</v>
      </c>
      <c r="L38" s="18">
        <v>1687</v>
      </c>
      <c r="M38" s="18">
        <v>2431</v>
      </c>
      <c r="N38" s="50">
        <v>2426</v>
      </c>
      <c r="O38" s="41">
        <f t="shared" si="1"/>
        <v>0.7179562906083875</v>
      </c>
      <c r="P38" s="22">
        <f t="shared" si="1"/>
        <v>0.5898371018721128</v>
      </c>
      <c r="Q38" s="24">
        <f t="shared" si="4"/>
        <v>3386</v>
      </c>
      <c r="R38" s="20">
        <f t="shared" si="5"/>
        <v>4113</v>
      </c>
    </row>
    <row r="39" spans="1:18" ht="13.6" x14ac:dyDescent="0.25">
      <c r="A39" s="1"/>
      <c r="B39" s="7" t="s">
        <v>30</v>
      </c>
      <c r="C39" s="17">
        <v>0</v>
      </c>
      <c r="D39" s="18">
        <v>0</v>
      </c>
      <c r="E39" s="18">
        <v>1</v>
      </c>
      <c r="F39" s="50">
        <v>1</v>
      </c>
      <c r="G39" s="41">
        <f t="shared" si="6"/>
        <v>1</v>
      </c>
      <c r="H39" s="37">
        <f t="shared" si="6"/>
        <v>1</v>
      </c>
      <c r="I39" s="26">
        <f t="shared" si="2"/>
        <v>1</v>
      </c>
      <c r="J39" s="24">
        <f t="shared" si="3"/>
        <v>1</v>
      </c>
      <c r="K39" s="17">
        <v>0</v>
      </c>
      <c r="L39" s="18">
        <v>1</v>
      </c>
      <c r="M39" s="18">
        <v>1</v>
      </c>
      <c r="N39" s="50">
        <v>3</v>
      </c>
      <c r="O39" s="41">
        <f t="shared" si="1"/>
        <v>1</v>
      </c>
      <c r="P39" s="22">
        <f t="shared" si="1"/>
        <v>0.75</v>
      </c>
      <c r="Q39" s="24">
        <f t="shared" si="4"/>
        <v>1</v>
      </c>
      <c r="R39" s="20">
        <f t="shared" si="5"/>
        <v>4</v>
      </c>
    </row>
    <row r="40" spans="1:18" ht="13.6" x14ac:dyDescent="0.25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0</v>
      </c>
      <c r="L40" s="18">
        <v>0</v>
      </c>
      <c r="M40" s="18">
        <v>0</v>
      </c>
      <c r="N40" s="50">
        <v>0</v>
      </c>
      <c r="O40" s="41" t="str">
        <f t="shared" si="1"/>
        <v/>
      </c>
      <c r="P40" s="22" t="str">
        <f t="shared" si="1"/>
        <v/>
      </c>
      <c r="Q40" s="24">
        <f t="shared" si="4"/>
        <v>0</v>
      </c>
      <c r="R40" s="20">
        <f t="shared" si="5"/>
        <v>0</v>
      </c>
    </row>
    <row r="41" spans="1:18" ht="13.6" x14ac:dyDescent="0.25">
      <c r="A41" s="1"/>
      <c r="B41" s="7" t="s">
        <v>31</v>
      </c>
      <c r="C41" s="17">
        <v>43</v>
      </c>
      <c r="D41" s="18">
        <v>208</v>
      </c>
      <c r="E41" s="18">
        <v>59</v>
      </c>
      <c r="F41" s="50">
        <v>101</v>
      </c>
      <c r="G41" s="41">
        <f t="shared" si="6"/>
        <v>0.57843137254901966</v>
      </c>
      <c r="H41" s="37">
        <f t="shared" si="6"/>
        <v>0.32686084142394822</v>
      </c>
      <c r="I41" s="26">
        <f t="shared" si="2"/>
        <v>102</v>
      </c>
      <c r="J41" s="24">
        <f t="shared" si="3"/>
        <v>309</v>
      </c>
      <c r="K41" s="17">
        <v>97</v>
      </c>
      <c r="L41" s="18">
        <v>523</v>
      </c>
      <c r="M41" s="18">
        <v>103</v>
      </c>
      <c r="N41" s="50">
        <v>277</v>
      </c>
      <c r="O41" s="41">
        <f t="shared" si="1"/>
        <v>0.51500000000000001</v>
      </c>
      <c r="P41" s="22">
        <f t="shared" si="1"/>
        <v>0.34625</v>
      </c>
      <c r="Q41" s="24">
        <f t="shared" si="4"/>
        <v>200</v>
      </c>
      <c r="R41" s="20">
        <f t="shared" si="5"/>
        <v>800</v>
      </c>
    </row>
    <row r="42" spans="1:18" ht="13.6" x14ac:dyDescent="0.25">
      <c r="A42" s="1"/>
      <c r="B42" s="7" t="s">
        <v>32</v>
      </c>
      <c r="C42" s="17">
        <v>62</v>
      </c>
      <c r="D42" s="18">
        <v>122</v>
      </c>
      <c r="E42" s="18">
        <v>102</v>
      </c>
      <c r="F42" s="50">
        <v>68</v>
      </c>
      <c r="G42" s="41">
        <f t="shared" si="6"/>
        <v>0.62195121951219512</v>
      </c>
      <c r="H42" s="37">
        <f t="shared" si="6"/>
        <v>0.35789473684210527</v>
      </c>
      <c r="I42" s="26">
        <f t="shared" si="2"/>
        <v>164</v>
      </c>
      <c r="J42" s="24">
        <f t="shared" si="3"/>
        <v>190</v>
      </c>
      <c r="K42" s="17">
        <v>125</v>
      </c>
      <c r="L42" s="18">
        <v>311</v>
      </c>
      <c r="M42" s="18">
        <v>205</v>
      </c>
      <c r="N42" s="50">
        <v>179</v>
      </c>
      <c r="O42" s="41">
        <f t="shared" si="1"/>
        <v>0.62121212121212122</v>
      </c>
      <c r="P42" s="22">
        <f t="shared" si="1"/>
        <v>0.36530612244897959</v>
      </c>
      <c r="Q42" s="24">
        <f t="shared" si="4"/>
        <v>330</v>
      </c>
      <c r="R42" s="20">
        <f t="shared" si="5"/>
        <v>490</v>
      </c>
    </row>
    <row r="43" spans="1:18" ht="13.6" x14ac:dyDescent="0.25">
      <c r="A43" s="1"/>
      <c r="B43" s="7" t="s">
        <v>33</v>
      </c>
      <c r="C43" s="17">
        <v>778</v>
      </c>
      <c r="D43" s="18">
        <v>505</v>
      </c>
      <c r="E43" s="18">
        <v>986</v>
      </c>
      <c r="F43" s="50">
        <v>1285</v>
      </c>
      <c r="G43" s="41">
        <f t="shared" si="6"/>
        <v>0.55895691609977327</v>
      </c>
      <c r="H43" s="37">
        <f t="shared" si="6"/>
        <v>0.71787709497206709</v>
      </c>
      <c r="I43" s="26">
        <f t="shared" si="2"/>
        <v>1764</v>
      </c>
      <c r="J43" s="24">
        <f t="shared" si="3"/>
        <v>1790</v>
      </c>
      <c r="K43" s="17">
        <v>2226</v>
      </c>
      <c r="L43" s="18">
        <v>1518</v>
      </c>
      <c r="M43" s="18">
        <v>2323</v>
      </c>
      <c r="N43" s="50">
        <v>2505</v>
      </c>
      <c r="O43" s="41">
        <f t="shared" si="1"/>
        <v>0.51066168388656852</v>
      </c>
      <c r="P43" s="22">
        <f t="shared" si="1"/>
        <v>0.62266964951528714</v>
      </c>
      <c r="Q43" s="24">
        <f t="shared" si="4"/>
        <v>4549</v>
      </c>
      <c r="R43" s="20">
        <f t="shared" si="5"/>
        <v>4023</v>
      </c>
    </row>
    <row r="44" spans="1:18" ht="13.6" x14ac:dyDescent="0.25">
      <c r="A44" s="1"/>
      <c r="B44" s="7" t="s">
        <v>34</v>
      </c>
      <c r="C44" s="17">
        <v>1107</v>
      </c>
      <c r="D44" s="18">
        <v>1444</v>
      </c>
      <c r="E44" s="18">
        <v>2632</v>
      </c>
      <c r="F44" s="50">
        <v>2179</v>
      </c>
      <c r="G44" s="41">
        <f t="shared" si="6"/>
        <v>0.70393153249531959</v>
      </c>
      <c r="H44" s="37">
        <f t="shared" si="6"/>
        <v>0.60143527463428104</v>
      </c>
      <c r="I44" s="26">
        <f t="shared" si="2"/>
        <v>3739</v>
      </c>
      <c r="J44" s="24">
        <f t="shared" si="3"/>
        <v>3623</v>
      </c>
      <c r="K44" s="17">
        <v>2977</v>
      </c>
      <c r="L44" s="18">
        <v>3248</v>
      </c>
      <c r="M44" s="18">
        <v>6786</v>
      </c>
      <c r="N44" s="50">
        <v>6766</v>
      </c>
      <c r="O44" s="41">
        <f t="shared" si="1"/>
        <v>0.6950732356857523</v>
      </c>
      <c r="P44" s="22">
        <f t="shared" si="1"/>
        <v>0.67565408428200524</v>
      </c>
      <c r="Q44" s="24">
        <f t="shared" si="4"/>
        <v>9763</v>
      </c>
      <c r="R44" s="20">
        <f t="shared" si="5"/>
        <v>10014</v>
      </c>
    </row>
    <row r="45" spans="1:18" ht="13.6" x14ac:dyDescent="0.25">
      <c r="A45" s="1"/>
      <c r="B45" s="7" t="s">
        <v>35</v>
      </c>
      <c r="C45" s="17">
        <v>1238</v>
      </c>
      <c r="D45" s="18">
        <v>973</v>
      </c>
      <c r="E45" s="18">
        <v>3939</v>
      </c>
      <c r="F45" s="50">
        <v>4446</v>
      </c>
      <c r="G45" s="41">
        <f t="shared" si="6"/>
        <v>0.7608653660421093</v>
      </c>
      <c r="H45" s="37">
        <f t="shared" si="6"/>
        <v>0.82044657685919908</v>
      </c>
      <c r="I45" s="26">
        <f t="shared" si="2"/>
        <v>5177</v>
      </c>
      <c r="J45" s="24">
        <f t="shared" si="3"/>
        <v>5419</v>
      </c>
      <c r="K45" s="17">
        <v>2740</v>
      </c>
      <c r="L45" s="18">
        <v>2540</v>
      </c>
      <c r="M45" s="18">
        <v>9884</v>
      </c>
      <c r="N45" s="50">
        <v>11459</v>
      </c>
      <c r="O45" s="41">
        <f t="shared" si="1"/>
        <v>0.78295310519645123</v>
      </c>
      <c r="P45" s="22">
        <f t="shared" si="1"/>
        <v>0.81855846846203295</v>
      </c>
      <c r="Q45" s="24">
        <f t="shared" si="4"/>
        <v>12624</v>
      </c>
      <c r="R45" s="20">
        <f t="shared" si="5"/>
        <v>13999</v>
      </c>
    </row>
    <row r="46" spans="1:18" ht="14.3" thickBot="1" x14ac:dyDescent="0.3">
      <c r="A46" s="1"/>
      <c r="B46" s="44" t="s">
        <v>36</v>
      </c>
      <c r="C46" s="51">
        <v>686</v>
      </c>
      <c r="D46" s="52">
        <v>881</v>
      </c>
      <c r="E46" s="52">
        <v>1525</v>
      </c>
      <c r="F46" s="53">
        <v>1057</v>
      </c>
      <c r="G46" s="42">
        <f t="shared" ref="G46:H46" si="7">IF(E46=0,"",SUM(E46/I46))</f>
        <v>0.68973315241971955</v>
      </c>
      <c r="H46" s="38">
        <f t="shared" si="7"/>
        <v>0.54540763673890613</v>
      </c>
      <c r="I46" s="28">
        <f t="shared" si="2"/>
        <v>2211</v>
      </c>
      <c r="J46" s="29">
        <f t="shared" si="3"/>
        <v>1938</v>
      </c>
      <c r="K46" s="51">
        <v>1050</v>
      </c>
      <c r="L46" s="52">
        <v>1673</v>
      </c>
      <c r="M46" s="52">
        <v>2722</v>
      </c>
      <c r="N46" s="53">
        <v>1803</v>
      </c>
      <c r="O46" s="45">
        <f t="shared" si="1"/>
        <v>0.72163308589607633</v>
      </c>
      <c r="P46" s="27">
        <f t="shared" si="1"/>
        <v>0.51869965477560409</v>
      </c>
      <c r="Q46" s="29">
        <f t="shared" si="4"/>
        <v>3772</v>
      </c>
      <c r="R46" s="30">
        <f t="shared" si="5"/>
        <v>3476</v>
      </c>
    </row>
    <row r="47" spans="1:18" s="3" customFormat="1" ht="14.3" thickBot="1" x14ac:dyDescent="0.3">
      <c r="C47" s="46">
        <f>SUM(C9:C46)</f>
        <v>9876</v>
      </c>
      <c r="D47" s="47">
        <f>SUM(D9:D46)</f>
        <v>10248</v>
      </c>
      <c r="E47" s="47">
        <f>SUM(E9:E46)</f>
        <v>17773</v>
      </c>
      <c r="F47" s="47">
        <f>SUM(F9:F46)</f>
        <v>20008</v>
      </c>
      <c r="G47" s="32">
        <f>E47/I47</f>
        <v>0.64280805815761877</v>
      </c>
      <c r="H47" s="39">
        <f t="shared" ref="H47" si="8">F47/J47</f>
        <v>0.66129032258064513</v>
      </c>
      <c r="I47" s="33">
        <f t="shared" si="2"/>
        <v>27649</v>
      </c>
      <c r="J47" s="34">
        <f t="shared" si="3"/>
        <v>30256</v>
      </c>
      <c r="K47" s="31">
        <f>SUM(K9:K46)</f>
        <v>21814</v>
      </c>
      <c r="L47" s="31">
        <f>SUM(L9:L46)</f>
        <v>24836</v>
      </c>
      <c r="M47" s="31">
        <f>SUM(M9:M46)</f>
        <v>44327</v>
      </c>
      <c r="N47" s="31">
        <f>SUM(N9:N46)</f>
        <v>49044</v>
      </c>
      <c r="O47" s="32">
        <f>M47/Q47</f>
        <v>0.67018944376407974</v>
      </c>
      <c r="P47" s="32">
        <f t="shared" ref="P47" si="9">N47/R47</f>
        <v>0.66383324309691394</v>
      </c>
      <c r="Q47" s="34">
        <f t="shared" si="4"/>
        <v>66141</v>
      </c>
      <c r="R47" s="34">
        <f t="shared" si="5"/>
        <v>73880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2020-03-01T20:49:13Z</cp:lastPrinted>
  <dcterms:created xsi:type="dcterms:W3CDTF">2009-09-29T12:11:43Z</dcterms:created>
  <dcterms:modified xsi:type="dcterms:W3CDTF">2020-04-01T05:21:04Z</dcterms:modified>
</cp:coreProperties>
</file>