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10" windowWidth="17490" windowHeight="12600"/>
  </bookViews>
  <sheets>
    <sheet name="B20-2007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1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1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<sst xmlns="http://schemas.openxmlformats.org/spreadsheetml/2006/main" count="31" uniqueCount="30">
  <si>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</si>
  <si>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</si>
  <si>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</si>
  <si>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</si>
  <si>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</si>
  <si>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</si>
  <si>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</si>
  <si>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</si>
  <si>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</si>
  <si>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</si>
  <si>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</si>
  <si>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</si>
  <si>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</si>
  <si>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</si>
  <si>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</si>
  <si>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</si>
  <si>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</si>
  <si>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</si>
  <si>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</si>
  <si>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</si>
  <si>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</si>
  <si>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</si>
  <si>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</si>
  <si>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</si>
  <si>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</si>
  <si>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</si>
  <si>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JULI</t>
  </si>
  <si>
    <t>JANUARI-JULI</t>
  </si>
  <si>
    <t>MARKN.ANDEL % JAN-JUL</t>
  </si>
  <si>
    <t>JAN-JUL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</si>
</sst>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5" x14ac:dyDescent="0.25"/>
  <cols>
    <col min="2" max="2" width="23.28515625" bestFit="1" customWidth="1"/>
    <col min="3" max="3" width="9.5703125" customWidth="1"/>
    <col min="4" max="4" width="8" customWidth="1"/>
    <col min="5" max="5" width="9.5703125" customWidth="1"/>
    <col min="6" max="6" width="9.28515625" customWidth="1"/>
    <col min="7" max="7" width="10.140625" style="2" customWidth="1"/>
    <col min="8" max="8" width="8.7109375" style="2" customWidth="1"/>
    <col min="9" max="9" width="10.28515625" style="2" customWidth="1"/>
    <col min="10" max="10" width="9" style="2" customWidth="1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29</v>
      </c>
      <c r="I5" s="4">
        <v>2020</v>
      </c>
      <c r="J5" s="4">
        <v>2019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2</v>
      </c>
      <c r="F7">
        <v>0</v>
      </c>
      <c r="G7" s="10" t="str">
        <f t="shared" ref="G7:G29" si="0">IF(D7=0,"",SUM(C7/D7)-1)</f>
        <v/>
      </c>
      <c r="H7" s="10" t="str">
        <f t="shared" ref="H7:H29" si="1">IF(F7=0,"",SUM(E7/F7)-1)</f>
        <v/>
      </c>
      <c r="I7" s="10">
        <f t="shared" ref="I7:I29" si="2">IF(E7=0,"",SUM(E7/$E$31))</f>
        <v>1.4169323414806942E-4</v>
      </c>
      <c r="J7" s="10" t="str">
        <f t="shared" ref="J7:J29" si="3">IF(F7=0,"",SUM(F7/$F$31))</f>
        <v/>
      </c>
    </row>
    <row r="8" spans="1:10" x14ac:dyDescent="0.25">
      <c r="B8" t="s">
        <v>4</v>
      </c>
      <c r="C8">
        <v>51</v>
      </c>
      <c r="D8">
        <v>134</v>
      </c>
      <c r="E8">
        <v>410</v>
      </c>
      <c r="F8">
        <v>913</v>
      </c>
      <c r="G8" s="10">
        <f t="shared" si="0"/>
        <v>-0.61940298507462688</v>
      </c>
      <c r="H8" s="10">
        <f t="shared" si="1"/>
        <v>-0.55093099671412926</v>
      </c>
      <c r="I8" s="10">
        <f t="shared" si="2"/>
        <v>2.9047113000354233E-2</v>
      </c>
      <c r="J8" s="10">
        <f t="shared" si="3"/>
        <v>3.5971789921594895E-2</v>
      </c>
    </row>
    <row r="9" spans="1:10" x14ac:dyDescent="0.25">
      <c r="B9" t="s">
        <v>5</v>
      </c>
      <c r="C9">
        <v>23</v>
      </c>
      <c r="D9">
        <v>33</v>
      </c>
      <c r="E9">
        <v>189</v>
      </c>
      <c r="F9">
        <v>366</v>
      </c>
      <c r="G9" s="10">
        <f t="shared" si="0"/>
        <v>-0.30303030303030298</v>
      </c>
      <c r="H9" s="10">
        <f t="shared" si="1"/>
        <v>-0.48360655737704916</v>
      </c>
      <c r="I9" s="10">
        <f t="shared" si="2"/>
        <v>1.3390010626992561E-2</v>
      </c>
      <c r="J9" s="10">
        <f t="shared" si="3"/>
        <v>1.4420235609314054E-2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25">
      <c r="B11" t="s">
        <v>7</v>
      </c>
      <c r="C11">
        <v>84</v>
      </c>
      <c r="D11">
        <v>80</v>
      </c>
      <c r="E11">
        <v>452</v>
      </c>
      <c r="F11">
        <v>879</v>
      </c>
      <c r="G11" s="10">
        <f t="shared" si="0"/>
        <v>5.0000000000000044E-2</v>
      </c>
      <c r="H11" s="10">
        <f t="shared" si="1"/>
        <v>-0.48577929465301484</v>
      </c>
      <c r="I11" s="10">
        <f t="shared" si="2"/>
        <v>3.2022670917463691E-2</v>
      </c>
      <c r="J11" s="10">
        <f t="shared" si="3"/>
        <v>3.4632205192860803E-2</v>
      </c>
    </row>
    <row r="12" spans="1:10" x14ac:dyDescent="0.25">
      <c r="B12" t="s">
        <v>8</v>
      </c>
      <c r="C12">
        <v>278</v>
      </c>
      <c r="D12">
        <v>351</v>
      </c>
      <c r="E12">
        <v>2514</v>
      </c>
      <c r="F12">
        <v>3826</v>
      </c>
      <c r="G12" s="10">
        <f t="shared" si="0"/>
        <v>-0.20797720797720798</v>
      </c>
      <c r="H12" s="10">
        <f t="shared" si="1"/>
        <v>-0.34291688447464719</v>
      </c>
      <c r="I12" s="10">
        <f t="shared" si="2"/>
        <v>0.17810839532412329</v>
      </c>
      <c r="J12" s="10">
        <f t="shared" si="3"/>
        <v>0.15074268153343051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6</v>
      </c>
      <c r="D14">
        <v>47</v>
      </c>
      <c r="E14">
        <v>128</v>
      </c>
      <c r="F14">
        <v>395</v>
      </c>
      <c r="G14" s="10">
        <f t="shared" si="0"/>
        <v>-0.87234042553191493</v>
      </c>
      <c r="H14" s="10">
        <f t="shared" si="1"/>
        <v>-0.67594936708860764</v>
      </c>
      <c r="I14" s="10">
        <f t="shared" si="2"/>
        <v>9.0683669854764431E-3</v>
      </c>
      <c r="J14" s="10">
        <f t="shared" si="3"/>
        <v>1.5562822583822545E-2</v>
      </c>
    </row>
    <row r="15" spans="1:10" x14ac:dyDescent="0.25">
      <c r="B15" t="s">
        <v>11</v>
      </c>
      <c r="C15">
        <v>17</v>
      </c>
      <c r="D15">
        <v>24</v>
      </c>
      <c r="E15">
        <v>122</v>
      </c>
      <c r="F15">
        <v>222</v>
      </c>
      <c r="G15" s="10">
        <f t="shared" si="0"/>
        <v>-0.29166666666666663</v>
      </c>
      <c r="H15" s="10">
        <f t="shared" si="1"/>
        <v>-0.4504504504504504</v>
      </c>
      <c r="I15" s="10">
        <f t="shared" si="2"/>
        <v>8.643287283032236E-3</v>
      </c>
      <c r="J15" s="10">
        <f t="shared" si="3"/>
        <v>8.7467002876167217E-3</v>
      </c>
    </row>
    <row r="16" spans="1:10" x14ac:dyDescent="0.25">
      <c r="B16" t="s">
        <v>12</v>
      </c>
      <c r="C16">
        <v>2</v>
      </c>
      <c r="D16">
        <v>1</v>
      </c>
      <c r="E16">
        <v>38</v>
      </c>
      <c r="F16">
        <v>39</v>
      </c>
      <c r="G16" s="10">
        <f t="shared" si="0"/>
        <v>1</v>
      </c>
      <c r="H16" s="10">
        <f t="shared" si="1"/>
        <v>-2.5641025641025661E-2</v>
      </c>
      <c r="I16" s="10">
        <f t="shared" si="2"/>
        <v>2.6921714488133191E-3</v>
      </c>
      <c r="J16" s="10">
        <f t="shared" si="3"/>
        <v>1.5365824829596943E-3</v>
      </c>
    </row>
    <row r="17" spans="2:10" x14ac:dyDescent="0.25">
      <c r="B17" t="s">
        <v>13</v>
      </c>
      <c r="C17">
        <v>180</v>
      </c>
      <c r="D17">
        <v>230</v>
      </c>
      <c r="E17">
        <v>1817</v>
      </c>
      <c r="F17">
        <v>2550</v>
      </c>
      <c r="G17" s="10">
        <f t="shared" si="0"/>
        <v>-0.21739130434782605</v>
      </c>
      <c r="H17" s="10">
        <f t="shared" si="1"/>
        <v>-0.28745098039215689</v>
      </c>
      <c r="I17" s="10">
        <f t="shared" si="2"/>
        <v>0.12872830322352108</v>
      </c>
      <c r="J17" s="10">
        <f t="shared" si="3"/>
        <v>0.10046885465505694</v>
      </c>
    </row>
    <row r="18" spans="2:10" x14ac:dyDescent="0.25">
      <c r="B18" t="s">
        <v>14</v>
      </c>
      <c r="C18">
        <v>4</v>
      </c>
      <c r="D18">
        <v>39</v>
      </c>
      <c r="E18">
        <v>37</v>
      </c>
      <c r="F18">
        <v>237</v>
      </c>
      <c r="G18" s="10">
        <f t="shared" si="0"/>
        <v>-0.89743589743589747</v>
      </c>
      <c r="H18" s="10">
        <f t="shared" si="1"/>
        <v>-0.84388185654008441</v>
      </c>
      <c r="I18" s="10">
        <f t="shared" si="2"/>
        <v>2.6213248317392846E-3</v>
      </c>
      <c r="J18" s="10">
        <f t="shared" si="3"/>
        <v>9.3376935502935271E-3</v>
      </c>
    </row>
    <row r="19" spans="2:10" x14ac:dyDescent="0.25">
      <c r="B19" t="s">
        <v>25</v>
      </c>
      <c r="C19">
        <v>10</v>
      </c>
      <c r="D19">
        <v>0</v>
      </c>
      <c r="E19">
        <v>10</v>
      </c>
      <c r="F19">
        <v>0</v>
      </c>
    </row>
    <row r="20" spans="2:10" x14ac:dyDescent="0.25">
      <c r="B20" t="s">
        <v>15</v>
      </c>
      <c r="C20">
        <v>116</v>
      </c>
      <c r="D20">
        <v>149</v>
      </c>
      <c r="E20">
        <v>460</v>
      </c>
      <c r="F20">
        <v>1336</v>
      </c>
      <c r="G20" s="10">
        <f>IF(D20=0,"",SUM(C20/D20)-1)</f>
        <v>-0.22147651006711411</v>
      </c>
      <c r="H20" s="10">
        <f>IF(F20=0,"",SUM(E20/F20)-1)</f>
        <v>-0.65568862275449102</v>
      </c>
      <c r="I20" s="10">
        <f>IF(E20=0,"",SUM(E20/$E$31))</f>
        <v>3.2589443854055967E-2</v>
      </c>
      <c r="J20" s="10">
        <f>IF(F20=0,"",SUM(F20/$F$31))</f>
        <v>5.2637799929080811E-2</v>
      </c>
    </row>
    <row r="21" spans="2:10" x14ac:dyDescent="0.25">
      <c r="B21" t="s">
        <v>16</v>
      </c>
      <c r="C21">
        <v>82</v>
      </c>
      <c r="D21">
        <v>33</v>
      </c>
      <c r="E21">
        <v>413</v>
      </c>
      <c r="F21">
        <v>375</v>
      </c>
      <c r="G21" s="10">
        <f>IF(D21=0,"",SUM(C21/D21)-1)</f>
        <v>1.4848484848484849</v>
      </c>
      <c r="H21" s="10">
        <f>IF(F21=0,"",SUM(E21/F21)-1)</f>
        <v>0.10133333333333328</v>
      </c>
      <c r="I21" s="10">
        <f>IF(E21=0,"",SUM(E21/$E$31))</f>
        <v>2.9259652851576338E-2</v>
      </c>
      <c r="J21" s="10">
        <f>IF(F21=0,"",SUM(F21/$F$31))</f>
        <v>1.4774831566920136E-2</v>
      </c>
    </row>
    <row r="22" spans="2:10" x14ac:dyDescent="0.25">
      <c r="B22" t="s">
        <v>17</v>
      </c>
      <c r="C22">
        <v>83</v>
      </c>
      <c r="D22">
        <v>226</v>
      </c>
      <c r="E22">
        <v>857</v>
      </c>
      <c r="F22">
        <v>3200</v>
      </c>
      <c r="G22" s="10">
        <f>IF(D22=0,"",SUM(C22/D22)-1)</f>
        <v>-0.63274336283185839</v>
      </c>
      <c r="H22" s="10">
        <f>IF(F22=0,"",SUM(E22/F22)-1)</f>
        <v>-0.73218749999999999</v>
      </c>
      <c r="I22" s="10">
        <f>IF(E22=0,"",SUM(E22/$E$31))</f>
        <v>6.071555083244775E-2</v>
      </c>
      <c r="J22" s="10">
        <f>IF(F22=0,"",SUM(F22/$F$31))</f>
        <v>0.12607856270438517</v>
      </c>
    </row>
    <row r="23" spans="2:10" x14ac:dyDescent="0.25">
      <c r="B23" t="s">
        <v>18</v>
      </c>
      <c r="C23">
        <v>0</v>
      </c>
      <c r="D23">
        <v>0</v>
      </c>
      <c r="E23">
        <v>0</v>
      </c>
      <c r="F23">
        <v>0</v>
      </c>
      <c r="G23" s="10" t="str">
        <f>IF(D23=0,"",SUM(C23/D23)-1)</f>
        <v/>
      </c>
      <c r="H23" s="10" t="str">
        <f>IF(F23=0,"",SUM(E23/F23)-1)</f>
        <v/>
      </c>
      <c r="I23" s="10" t="str">
        <f>IF(E23=0,"",SUM(E23/$E$31))</f>
        <v/>
      </c>
      <c r="J23" s="10" t="str">
        <f>IF(F23=0,"",SUM(F23/$F$31))</f>
        <v/>
      </c>
    </row>
    <row r="24" spans="2:10" x14ac:dyDescent="0.25">
      <c r="B24" t="s">
        <v>19</v>
      </c>
      <c r="C24">
        <v>0</v>
      </c>
      <c r="D24">
        <v>0</v>
      </c>
      <c r="E24">
        <v>0</v>
      </c>
      <c r="F24">
        <v>0</v>
      </c>
      <c r="G24" s="10" t="str">
        <f>IF(D24=0,"",SUM(C24/D24)-1)</f>
        <v/>
      </c>
      <c r="H24" s="10" t="str">
        <f>IF(F24=0,"",SUM(E24/F24)-1)</f>
        <v/>
      </c>
      <c r="I24" s="10" t="str">
        <f>IF(E24=0,"",SUM(E24/$E$31))</f>
        <v/>
      </c>
      <c r="J24" s="10" t="str">
        <f>IF(F24=0,"",SUM(F24/$F$31))</f>
        <v/>
      </c>
    </row>
    <row r="25" spans="2:10" x14ac:dyDescent="0.25">
      <c r="B25" t="s">
        <v>20</v>
      </c>
      <c r="C25">
        <v>0</v>
      </c>
      <c r="D25">
        <v>0</v>
      </c>
      <c r="E25">
        <v>0</v>
      </c>
      <c r="F25">
        <v>0</v>
      </c>
      <c r="G25" s="10" t="str">
        <f>IF(D25=0,"",SUM(C25/D25)-1)</f>
        <v/>
      </c>
      <c r="H25" s="10" t="str">
        <f>IF(F25=0,"",SUM(E25/F25)-1)</f>
        <v/>
      </c>
      <c r="I25" s="10" t="str">
        <f>IF(E25=0,"",SUM(E25/$E$31))</f>
        <v/>
      </c>
      <c r="J25" s="10" t="str">
        <f>IF(F25=0,"",SUM(F25/$F$31))</f>
        <v/>
      </c>
    </row>
    <row r="26" spans="2:10" x14ac:dyDescent="0.25">
      <c r="B26" t="s">
        <v>21</v>
      </c>
      <c r="C26">
        <v>113</v>
      </c>
      <c r="D26">
        <v>106</v>
      </c>
      <c r="E26">
        <v>663</v>
      </c>
      <c r="F26">
        <v>986</v>
      </c>
      <c r="G26" s="10">
        <f>IF(D26=0,"",SUM(C26/D26)-1)</f>
        <v>6.60377358490567E-2</v>
      </c>
      <c r="H26" s="10">
        <f>IF(F26=0,"",SUM(E26/F26)-1)</f>
        <v>-0.32758620689655171</v>
      </c>
      <c r="I26" s="10">
        <f>IF(E26=0,"",SUM(E26/$E$31))</f>
        <v>4.6971307120085015E-2</v>
      </c>
      <c r="J26" s="10">
        <f>IF(F26=0,"",SUM(F26/$F$31))</f>
        <v>3.8847957133288681E-2</v>
      </c>
    </row>
    <row r="27" spans="2:10" x14ac:dyDescent="0.25">
      <c r="B27" t="s">
        <v>22</v>
      </c>
      <c r="C27">
        <v>451</v>
      </c>
      <c r="D27">
        <v>698</v>
      </c>
      <c r="E27">
        <v>4735</v>
      </c>
      <c r="F27">
        <v>7783</v>
      </c>
      <c r="G27" s="10">
        <f>IF(D27=0,"",SUM(C27/D27)-1)</f>
        <v>-0.35386819484240684</v>
      </c>
      <c r="H27" s="10">
        <f>IF(F27=0,"",SUM(E27/F27)-1)</f>
        <v>-0.39162276757034564</v>
      </c>
      <c r="I27" s="10">
        <f>IF(E27=0,"",SUM(E27/$E$31))</f>
        <v>0.33545873184555436</v>
      </c>
      <c r="J27" s="10">
        <f>IF(F27=0,"",SUM(F27/$F$31))</f>
        <v>0.30664670422757179</v>
      </c>
    </row>
    <row r="28" spans="2:10" x14ac:dyDescent="0.25">
      <c r="B28" t="s">
        <v>23</v>
      </c>
      <c r="C28">
        <v>0</v>
      </c>
      <c r="D28">
        <v>0</v>
      </c>
      <c r="E28">
        <v>0</v>
      </c>
      <c r="F28">
        <v>0</v>
      </c>
      <c r="G28" s="10" t="str">
        <f>IF(D28=0,"",SUM(C28/D28)-1)</f>
        <v/>
      </c>
      <c r="H28" s="10" t="str">
        <f>IF(F28=0,"",SUM(E28/F28)-1)</f>
        <v/>
      </c>
      <c r="I28" s="10" t="str">
        <f>IF(E28=0,"",SUM(E28/$E$31))</f>
        <v/>
      </c>
      <c r="J28" s="10" t="str">
        <f>IF(F28=0,"",SUM(F28/$F$31))</f>
        <v/>
      </c>
    </row>
    <row r="29" spans="2:10" x14ac:dyDescent="0.25">
      <c r="B29" t="s">
        <v>24</v>
      </c>
      <c r="C29">
        <v>136</v>
      </c>
      <c r="D29">
        <v>270</v>
      </c>
      <c r="E29">
        <v>1268</v>
      </c>
      <c r="F29">
        <v>2274</v>
      </c>
      <c r="G29" s="10">
        <f>IF(D29=0,"",SUM(C29/D29)-1)</f>
        <v>-0.49629629629629635</v>
      </c>
      <c r="H29" s="10">
        <f>IF(F29=0,"",SUM(E29/F29)-1)</f>
        <v>-0.44239226033421286</v>
      </c>
      <c r="I29" s="10">
        <f>IF(E29=0,"",SUM(E29/$E$31))</f>
        <v>8.9833510449876017E-2</v>
      </c>
      <c r="J29" s="10">
        <f>IF(F29=0,"",SUM(F29/$F$31))</f>
        <v>8.9594578621803714E-2</v>
      </c>
    </row>
    <row r="30" spans="2:10" x14ac:dyDescent="0.25"/>
    <row r="31" spans="2:10" s="7" customFormat="1" x14ac:dyDescent="0.25">
      <c r="B31" s="6" t="s">
        <v>0</v>
      </c>
      <c r="C31" s="8">
        <f>SUM(C7:C29)</f>
        <v>1636</v>
      </c>
      <c r="D31" s="8">
        <f>SUM(D7:D29)</f>
        <v>2421</v>
      </c>
      <c r="E31" s="8">
        <f>SUM(E7:E29)</f>
        <v>14115</v>
      </c>
      <c r="F31" s="8">
        <f>SUM(F7:F29)</f>
        <v>25381</v>
      </c>
      <c r="G31" s="12">
        <f t="shared" ref="G31" si="4">IF(D31=0,"",SUM(C31/D31)-1)</f>
        <v>-0.32424617926476662</v>
      </c>
      <c r="H31" s="12">
        <f t="shared" ref="H31" si="5">IF(F31=0,"",SUM(E31/F31)-1)</f>
        <v>-0.44387533982112604</v>
      </c>
      <c r="I31" s="12">
        <f t="shared" ref="I31" si="6">IF(E31=0,"",SUM(E31/$E$31))</f>
        <v>1</v>
      </c>
      <c r="J31" s="12">
        <f t="shared" ref="J31" si="7">IF(F31=0,"",SUM(F31/$F$31))</f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B20-2007_B31_Lätta_LB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Herbert Kovacs</cp:lastModifiedBy>
  <dcterms:created xsi:type="dcterms:W3CDTF">2016-12-05T15:39:14Z</dcterms:created>
  <dcterms:modified xsi:type="dcterms:W3CDTF">2020-08-03T09:39:39Z</dcterms:modified>
</cp:coreProperties>
</file>