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Prognosk\segmLLB\segmLLB2015\"/>
    </mc:Choice>
  </mc:AlternateContent>
  <bookViews>
    <workbookView xWindow="0" yWindow="0" windowWidth="23040" windowHeight="8532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52511"/>
</workbook>
</file>

<file path=xl/calcChain.xml><?xml version="1.0" encoding="utf-8"?>
<calcChain xmlns="http://schemas.openxmlformats.org/spreadsheetml/2006/main">
  <c r="G27" i="1" l="1"/>
  <c r="H27" i="1"/>
  <c r="I27" i="1"/>
  <c r="J27" i="1"/>
  <c r="H50" i="1"/>
  <c r="I50" i="1"/>
  <c r="J50" i="1"/>
  <c r="G31" i="1"/>
  <c r="H31" i="1"/>
  <c r="I31" i="1"/>
  <c r="J31" i="1"/>
  <c r="G39" i="1"/>
  <c r="H39" i="1"/>
  <c r="I39" i="1"/>
  <c r="J39" i="1"/>
  <c r="G14" i="1"/>
  <c r="H14" i="1"/>
  <c r="I14" i="1"/>
  <c r="J14" i="1"/>
  <c r="G28" i="1"/>
  <c r="H28" i="1"/>
  <c r="I28" i="1"/>
  <c r="J28" i="1"/>
  <c r="G34" i="1"/>
  <c r="H34" i="1"/>
  <c r="I34" i="1"/>
  <c r="J34" i="1"/>
  <c r="G46" i="1"/>
  <c r="H46" i="1"/>
  <c r="I46" i="1"/>
  <c r="J46" i="1"/>
  <c r="G11" i="1"/>
  <c r="H11" i="1"/>
  <c r="I11" i="1"/>
  <c r="J11" i="1"/>
  <c r="G21" i="1"/>
  <c r="H21" i="1"/>
  <c r="I21" i="1"/>
  <c r="J21" i="1"/>
  <c r="G43" i="1"/>
  <c r="H43" i="1"/>
  <c r="I43" i="1"/>
  <c r="J43" i="1"/>
  <c r="G35" i="1"/>
  <c r="H35" i="1"/>
  <c r="I35" i="1"/>
  <c r="J35" i="1"/>
  <c r="G44" i="1"/>
  <c r="H44" i="1"/>
  <c r="I44" i="1"/>
  <c r="J44" i="1"/>
  <c r="G17" i="1"/>
  <c r="H17" i="1"/>
  <c r="I17" i="1"/>
  <c r="J17" i="1"/>
  <c r="G22" i="1"/>
  <c r="H22" i="1"/>
  <c r="I22" i="1"/>
  <c r="J22" i="1"/>
  <c r="H55" i="1"/>
  <c r="J55" i="1"/>
  <c r="G52" i="1"/>
  <c r="H52" i="1"/>
  <c r="I52" i="1"/>
  <c r="J52" i="1"/>
  <c r="G26" i="1"/>
  <c r="H26" i="1"/>
  <c r="I26" i="1"/>
  <c r="J26" i="1"/>
  <c r="H56" i="1"/>
  <c r="J56" i="1"/>
  <c r="G16" i="1"/>
  <c r="H16" i="1"/>
  <c r="I16" i="1"/>
  <c r="J16" i="1"/>
  <c r="G25" i="1"/>
  <c r="H25" i="1"/>
  <c r="I25" i="1"/>
  <c r="J25" i="1"/>
  <c r="G37" i="1"/>
  <c r="H37" i="1"/>
  <c r="I37" i="1"/>
  <c r="J37" i="1"/>
  <c r="G12" i="1"/>
  <c r="H12" i="1"/>
  <c r="I12" i="1"/>
  <c r="J12" i="1"/>
  <c r="G49" i="1"/>
  <c r="H49" i="1"/>
  <c r="I49" i="1"/>
  <c r="J49" i="1"/>
  <c r="G30" i="1"/>
  <c r="H30" i="1"/>
  <c r="I30" i="1"/>
  <c r="J30" i="1"/>
  <c r="G6" i="1"/>
  <c r="H6" i="1"/>
  <c r="I6" i="1"/>
  <c r="J6" i="1"/>
  <c r="G29" i="1"/>
  <c r="H29" i="1"/>
  <c r="I29" i="1"/>
  <c r="J29" i="1"/>
  <c r="G20" i="1"/>
  <c r="H20" i="1"/>
  <c r="I20" i="1"/>
  <c r="J20" i="1"/>
  <c r="G45" i="1"/>
  <c r="H45" i="1"/>
  <c r="I45" i="1"/>
  <c r="J45" i="1"/>
  <c r="G40" i="1"/>
  <c r="H40" i="1"/>
  <c r="I40" i="1"/>
  <c r="J40" i="1"/>
  <c r="G5" i="1"/>
  <c r="H5" i="1"/>
  <c r="I5" i="1"/>
  <c r="J5" i="1"/>
  <c r="G54" i="1"/>
  <c r="H54" i="1"/>
  <c r="I54" i="1"/>
  <c r="J54" i="1"/>
  <c r="G8" i="1"/>
  <c r="H8" i="1"/>
  <c r="I8" i="1"/>
  <c r="J8" i="1"/>
  <c r="I42" i="1"/>
  <c r="G47" i="1"/>
  <c r="H47" i="1"/>
  <c r="I47" i="1"/>
  <c r="J47" i="1"/>
  <c r="G48" i="1"/>
  <c r="H48" i="1"/>
  <c r="I48" i="1"/>
  <c r="J48" i="1"/>
  <c r="G18" i="1"/>
  <c r="H18" i="1"/>
  <c r="I18" i="1"/>
  <c r="J18" i="1"/>
  <c r="G51" i="1"/>
  <c r="H51" i="1"/>
  <c r="I51" i="1"/>
  <c r="J51" i="1"/>
  <c r="G23" i="1"/>
  <c r="H23" i="1"/>
  <c r="I23" i="1"/>
  <c r="J23" i="1"/>
  <c r="G33" i="1"/>
  <c r="H33" i="1"/>
  <c r="I33" i="1"/>
  <c r="J33" i="1"/>
  <c r="G7" i="1"/>
  <c r="H7" i="1"/>
  <c r="I7" i="1"/>
  <c r="J7" i="1"/>
  <c r="H57" i="1"/>
  <c r="J57" i="1"/>
  <c r="G58" i="1"/>
  <c r="H58" i="1"/>
  <c r="J58" i="1"/>
  <c r="G32" i="1"/>
  <c r="H32" i="1"/>
  <c r="I32" i="1"/>
  <c r="J32" i="1"/>
  <c r="G36" i="1"/>
  <c r="H36" i="1"/>
  <c r="I36" i="1"/>
  <c r="J36" i="1"/>
  <c r="G9" i="1"/>
  <c r="H9" i="1"/>
  <c r="I9" i="1"/>
  <c r="J9" i="1"/>
  <c r="G38" i="1"/>
  <c r="H38" i="1"/>
  <c r="I38" i="1"/>
  <c r="J38" i="1"/>
  <c r="G10" i="1"/>
  <c r="H10" i="1"/>
  <c r="I10" i="1"/>
  <c r="J10" i="1"/>
  <c r="G4" i="1"/>
  <c r="H4" i="1"/>
  <c r="I4" i="1"/>
  <c r="J4" i="1"/>
  <c r="G41" i="1"/>
  <c r="H41" i="1"/>
  <c r="I41" i="1"/>
  <c r="J41" i="1"/>
  <c r="G24" i="1"/>
  <c r="H24" i="1"/>
  <c r="I24" i="1"/>
  <c r="J24" i="1"/>
  <c r="G13" i="1"/>
  <c r="H13" i="1"/>
  <c r="I13" i="1"/>
  <c r="J13" i="1"/>
  <c r="G19" i="1"/>
  <c r="H19" i="1"/>
  <c r="I19" i="1"/>
  <c r="J19" i="1"/>
  <c r="G15" i="1"/>
  <c r="H15" i="1"/>
  <c r="I15" i="1"/>
  <c r="J15" i="1"/>
  <c r="G53" i="1"/>
  <c r="H53" i="1"/>
  <c r="I53" i="1"/>
  <c r="J53" i="1"/>
  <c r="G59" i="1"/>
  <c r="H59" i="1"/>
  <c r="I59" i="1"/>
  <c r="J59" i="1"/>
</calcChain>
</file>

<file path=xl/sharedStrings.xml><?xml version="1.0" encoding="utf-8"?>
<sst xmlns="http://schemas.openxmlformats.org/spreadsheetml/2006/main" count="67" uniqueCount="66">
  <si>
    <t xml:space="preserve">                                         </t>
  </si>
  <si>
    <t>Förändring %</t>
  </si>
  <si>
    <t xml:space="preserve"> Modell                                  </t>
  </si>
  <si>
    <t xml:space="preserve"> </t>
  </si>
  <si>
    <t>TO TO DACIA LOGAN</t>
  </si>
  <si>
    <t>maj</t>
  </si>
  <si>
    <t>januari-maj</t>
  </si>
  <si>
    <t xml:space="preserve">jan-maj   </t>
  </si>
  <si>
    <t>Topplista lätta lastbilar högst 3,5 ton maj 2015</t>
  </si>
  <si>
    <t>VW CADDY</t>
  </si>
  <si>
    <t>Rank</t>
  </si>
  <si>
    <t>VW TRANSPORTER</t>
  </si>
  <si>
    <t>FORD TRANSIT CONNECT</t>
  </si>
  <si>
    <t>RENAULT TRAFIC</t>
  </si>
  <si>
    <t>FORD TRANSIT CUSTOM</t>
  </si>
  <si>
    <t>CITROEN BERLINGO</t>
  </si>
  <si>
    <t>PEUGEOT PARTNER</t>
  </si>
  <si>
    <t>MERCEDES SPRINTER</t>
  </si>
  <si>
    <t>VW AMOROK</t>
  </si>
  <si>
    <t>RENAULT KANGOO</t>
  </si>
  <si>
    <t>FORD RANGER</t>
  </si>
  <si>
    <t>VW CRAFTER</t>
  </si>
  <si>
    <t>MERCEDES VITO</t>
  </si>
  <si>
    <t>TOYOTA HILUX</t>
  </si>
  <si>
    <t>NISSAN NV200</t>
  </si>
  <si>
    <t>RENAULT MASTER</t>
  </si>
  <si>
    <t>NISSAN NAVARA</t>
  </si>
  <si>
    <t>MITSUBISHI L200</t>
  </si>
  <si>
    <t>VW PICK UP</t>
  </si>
  <si>
    <t>FORD TRANSIT</t>
  </si>
  <si>
    <t>OPEL VIVARO</t>
  </si>
  <si>
    <t>PEUGEOT EXPERT</t>
  </si>
  <si>
    <t>DACIA DOKKER</t>
  </si>
  <si>
    <t>CITROEN JUMPY</t>
  </si>
  <si>
    <t>ISUZU D-MAX</t>
  </si>
  <si>
    <t>MERCEDES CITAN</t>
  </si>
  <si>
    <t>FIAT DOBLO</t>
  </si>
  <si>
    <t>DODGE</t>
  </si>
  <si>
    <t>CITROEN JUMPER</t>
  </si>
  <si>
    <t>NISSAN NV400</t>
  </si>
  <si>
    <t>IVECO DAILY</t>
  </si>
  <si>
    <t>PEUGEOT BOXER</t>
  </si>
  <si>
    <t>FIAT DUCATO</t>
  </si>
  <si>
    <t>TOYOTA PROACE</t>
  </si>
  <si>
    <t>OPEL COMBO</t>
  </si>
  <si>
    <t>FIAT SCUDO</t>
  </si>
  <si>
    <t>FIAT FIORINO</t>
  </si>
  <si>
    <t>NISSAN PRIMASTAR</t>
  </si>
  <si>
    <t>FORD TRANSIT COURIER</t>
  </si>
  <si>
    <t>OPEL MOVANO</t>
  </si>
  <si>
    <t>SKODA PRAKTIK</t>
  </si>
  <si>
    <t>PEUGEOT BIPPER</t>
  </si>
  <si>
    <t>NISSAN CABSTAR</t>
  </si>
  <si>
    <t>LAND ROVER</t>
  </si>
  <si>
    <t>HYUNDAI H-1</t>
  </si>
  <si>
    <t>CHEVROLET PICKUP</t>
  </si>
  <si>
    <t>SSANGYONG ACTYON SPORTS</t>
  </si>
  <si>
    <t>CITROEN NEMO</t>
  </si>
  <si>
    <t>Övriga fabrikat</t>
  </si>
  <si>
    <t>FIAT PANDA VAN</t>
  </si>
  <si>
    <t>CHEVROLET SILVERADO</t>
  </si>
  <si>
    <t>FIAT STRADA</t>
  </si>
  <si>
    <t>FORD FIESTA VAN</t>
  </si>
  <si>
    <t>TOYOTA HIACE</t>
  </si>
  <si>
    <t>Totalt</t>
  </si>
  <si>
    <t>Marknadsandel % jan-maj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</si>
</sst>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8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164" fontId="1" fillId="0" borderId="0" xfId="0" applyNumberFormat="1" applyFont="1"/>
    <xf numFmtId="10" fontId="0" fillId="0" borderId="0" xfId="0" applyNumberFormat="1"/>
    <xf numFmtId="49" fontId="0" fillId="0" borderId="0" xfId="0" applyNumberFormat="1"/>
    <xf numFmtId="0" fontId="3" fillId="0" borderId="0" xfId="0" applyFont="1"/>
    <xf numFmtId="49" fontId="3" fillId="0" borderId="0" xfId="0" applyNumberFormat="1" applyFont="1"/>
    <xf numFmtId="10" fontId="3" fillId="0" borderId="0" xfId="0" applyNumberFormat="1" applyFont="1"/>
    <xf numFmtId="49" fontId="4" fillId="2" borderId="1" xfId="0" applyNumberFormat="1" applyFont="1" applyFill="1" applyBorder="1"/>
    <xf numFmtId="0" fontId="2" fillId="2" borderId="1" xfId="0" applyFont="1" applyFill="1" applyBorder="1"/>
    <xf numFmtId="164" fontId="2" fillId="2" borderId="1" xfId="0" applyNumberFormat="1" applyFont="1" applyFill="1" applyBorder="1"/>
    <xf numFmtId="49" fontId="5" fillId="0" borderId="0" xfId="0" applyNumberFormat="1" applyFont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9" fontId="7" fillId="2" borderId="1" xfId="0" applyNumberFormat="1" applyFont="1" applyFill="1" applyBorder="1"/>
    <xf numFmtId="0" fontId="7" fillId="2" borderId="2" xfId="0" applyFont="1" applyFill="1" applyBorder="1" applyAlignment="1">
      <alignment horizontal="center" shrinkToFit="1"/>
    </xf>
    <xf numFmtId="0" fontId="7" fillId="2" borderId="3" xfId="0" applyFont="1" applyFill="1" applyBorder="1" applyAlignment="1"/>
    <xf numFmtId="2" fontId="7" fillId="2" borderId="2" xfId="0" applyNumberFormat="1" applyFont="1" applyFill="1" applyBorder="1" applyAlignment="1">
      <alignment horizontal="center" shrinkToFit="1"/>
    </xf>
    <xf numFmtId="2" fontId="7" fillId="2" borderId="3" xfId="0" applyNumberFormat="1" applyFont="1" applyFill="1" applyBorder="1" applyAlignment="1">
      <alignment horizontal="center" shrinkToFit="1"/>
    </xf>
    <xf numFmtId="2" fontId="6" fillId="2" borderId="2" xfId="0" applyNumberFormat="1" applyFont="1" applyFill="1" applyBorder="1" applyAlignment="1">
      <alignment horizontal="center" shrinkToFit="1"/>
    </xf>
    <xf numFmtId="2" fontId="6" fillId="2" borderId="3" xfId="0" applyNumberFormat="1" applyFont="1" applyFill="1" applyBorder="1" applyAlignment="1">
      <alignment horizontal="center" shrinkToFit="1"/>
    </xf>
    <xf numFmtId="0" fontId="6" fillId="0" borderId="0" xfId="0" applyFont="1"/>
    <xf numFmtId="0" fontId="7" fillId="2" borderId="1" xfId="0" applyFont="1" applyFill="1" applyBorder="1"/>
    <xf numFmtId="2" fontId="7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60"/>
  <sheetViews>
    <sheetView tabSelected="1" workbookViewId="0">
      <pane ySplit="3" topLeftCell="A4" activePane="bottomLeft" state="frozen"/>
      <selection pane="bottomLeft" activeCell="I3" sqref="I3"/>
    </sheetView>
  </sheetViews>
  <sheetFormatPr defaultColWidth="10" defaultRowHeight="10.199999999999999" x14ac:dyDescent="0.2"/>
  <cols>
    <col min="1" max="1" width="10" style="12"/>
    <col min="2" max="2" width="40.77734375" style="1" customWidth="1"/>
    <col min="3" max="3" width="6" style="1" customWidth="1"/>
    <col min="4" max="4" width="5" style="1" bestFit="1" customWidth="1"/>
    <col min="5" max="5" width="8.88671875" style="1" customWidth="1"/>
    <col min="6" max="6" width="7.77734375" style="1" customWidth="1"/>
    <col min="7" max="8" width="10.21875" style="2" bestFit="1" customWidth="1"/>
    <col min="9" max="9" width="10" style="2" customWidth="1"/>
    <col min="10" max="10" width="10.21875" style="2" customWidth="1"/>
    <col min="11" max="16384" width="10" style="1"/>
  </cols>
  <sheetData>
    <row r="1" spans="1:10" ht="17.399999999999999" x14ac:dyDescent="0.3">
      <c r="B1" s="8" t="s">
        <v>8</v>
      </c>
      <c r="C1" s="9"/>
      <c r="D1" s="9"/>
      <c r="E1" s="9"/>
      <c r="F1" s="9"/>
      <c r="G1" s="10"/>
      <c r="H1" s="10"/>
      <c r="I1" s="10"/>
      <c r="J1" s="10"/>
    </row>
    <row r="2" spans="1:10" s="23" customFormat="1" ht="12" x14ac:dyDescent="0.25">
      <c r="A2" s="15"/>
      <c r="B2" s="16" t="s">
        <v>0</v>
      </c>
      <c r="C2" s="17" t="s">
        <v>5</v>
      </c>
      <c r="D2" s="18"/>
      <c r="E2" s="17" t="s">
        <v>6</v>
      </c>
      <c r="F2" s="18"/>
      <c r="G2" s="19" t="s">
        <v>1</v>
      </c>
      <c r="H2" s="20"/>
      <c r="I2" s="21" t="s">
        <v>65</v>
      </c>
      <c r="J2" s="22"/>
    </row>
    <row r="3" spans="1:10" s="23" customFormat="1" ht="12" x14ac:dyDescent="0.25">
      <c r="A3" s="15" t="s">
        <v>10</v>
      </c>
      <c r="B3" s="16" t="s">
        <v>2</v>
      </c>
      <c r="C3" s="24">
        <v>2015</v>
      </c>
      <c r="D3" s="24">
        <v>2014</v>
      </c>
      <c r="E3" s="24">
        <v>2015</v>
      </c>
      <c r="F3" s="24">
        <v>2014</v>
      </c>
      <c r="G3" s="25" t="s">
        <v>5</v>
      </c>
      <c r="H3" s="25" t="s">
        <v>7</v>
      </c>
      <c r="I3" s="24">
        <v>2015</v>
      </c>
      <c r="J3" s="24">
        <v>2014</v>
      </c>
    </row>
    <row r="4" spans="1:10" customFormat="1" ht="13.2" x14ac:dyDescent="0.25">
      <c r="A4" s="13">
        <v>1</v>
      </c>
      <c r="B4" s="11" t="s">
        <v>9</v>
      </c>
      <c r="C4">
        <v>662</v>
      </c>
      <c r="D4">
        <v>565</v>
      </c>
      <c r="E4">
        <v>2998</v>
      </c>
      <c r="F4">
        <v>2656</v>
      </c>
      <c r="G4" s="3">
        <f>(C4/D4)-1</f>
        <v>0.1716814159292035</v>
      </c>
      <c r="H4" s="3">
        <f>(E4/F4)-1</f>
        <v>0.12876506024096379</v>
      </c>
      <c r="I4" s="3">
        <f>E4/$E$59</f>
        <v>0.16336984360525311</v>
      </c>
      <c r="J4" s="3">
        <f>F4/$F$59</f>
        <v>0.15451742393391121</v>
      </c>
    </row>
    <row r="5" spans="1:10" customFormat="1" ht="13.2" x14ac:dyDescent="0.25">
      <c r="A5" s="13">
        <v>2</v>
      </c>
      <c r="B5" s="11" t="s">
        <v>11</v>
      </c>
      <c r="C5">
        <v>269</v>
      </c>
      <c r="D5">
        <v>277</v>
      </c>
      <c r="E5">
        <v>1408</v>
      </c>
      <c r="F5">
        <v>1352</v>
      </c>
      <c r="G5" s="3">
        <f>(C5/D5)-1</f>
        <v>-2.8880866425992746E-2</v>
      </c>
      <c r="H5" s="3">
        <f>(E5/F5)-1</f>
        <v>4.1420118343195256E-2</v>
      </c>
      <c r="I5" s="3">
        <f>E5/$E$59</f>
        <v>7.6726063974715278E-2</v>
      </c>
      <c r="J5" s="3">
        <f>F5/$F$59</f>
        <v>7.8654953749490955E-2</v>
      </c>
    </row>
    <row r="6" spans="1:10" customFormat="1" ht="13.2" x14ac:dyDescent="0.25">
      <c r="A6" s="13">
        <v>3</v>
      </c>
      <c r="B6" s="11" t="s">
        <v>12</v>
      </c>
      <c r="C6">
        <v>169</v>
      </c>
      <c r="D6">
        <v>164</v>
      </c>
      <c r="E6">
        <v>1046</v>
      </c>
      <c r="F6">
        <v>689</v>
      </c>
      <c r="G6" s="3">
        <f>(C6/D6)-1</f>
        <v>3.0487804878048808E-2</v>
      </c>
      <c r="H6" s="3">
        <f>(E6/F6)-1</f>
        <v>0.5181422351233671</v>
      </c>
      <c r="I6" s="3">
        <f>E6/$E$59</f>
        <v>5.6999618549397855E-2</v>
      </c>
      <c r="J6" s="3">
        <f>F6/$F$59</f>
        <v>4.0083774506952122E-2</v>
      </c>
    </row>
    <row r="7" spans="1:10" customFormat="1" ht="13.2" x14ac:dyDescent="0.25">
      <c r="A7" s="13">
        <v>4</v>
      </c>
      <c r="B7" s="11" t="s">
        <v>13</v>
      </c>
      <c r="C7">
        <v>183</v>
      </c>
      <c r="D7">
        <v>144</v>
      </c>
      <c r="E7">
        <v>876</v>
      </c>
      <c r="F7">
        <v>647</v>
      </c>
      <c r="G7" s="3">
        <f>(C7/D7)-1</f>
        <v>0.27083333333333326</v>
      </c>
      <c r="H7" s="3">
        <f>(E7/F7)-1</f>
        <v>0.35394126738794429</v>
      </c>
      <c r="I7" s="3">
        <f>E7/$E$59</f>
        <v>4.7735818211541603E-2</v>
      </c>
      <c r="J7" s="3">
        <f>F7/$F$59</f>
        <v>3.7640351387515272E-2</v>
      </c>
    </row>
    <row r="8" spans="1:10" customFormat="1" ht="13.2" x14ac:dyDescent="0.25">
      <c r="A8" s="13">
        <v>5</v>
      </c>
      <c r="B8" s="11" t="s">
        <v>14</v>
      </c>
      <c r="C8">
        <v>162</v>
      </c>
      <c r="D8">
        <v>123</v>
      </c>
      <c r="E8">
        <v>861</v>
      </c>
      <c r="F8">
        <v>652</v>
      </c>
      <c r="G8" s="3">
        <f>(C8/D8)-1</f>
        <v>0.31707317073170738</v>
      </c>
      <c r="H8" s="3">
        <f>(E8/F8)-1</f>
        <v>0.32055214723926384</v>
      </c>
      <c r="I8" s="3">
        <f>E8/$E$59</f>
        <v>4.6918424064083704E-2</v>
      </c>
      <c r="J8" s="3">
        <f>F8/$F$59</f>
        <v>3.7931235092210136E-2</v>
      </c>
    </row>
    <row r="9" spans="1:10" customFormat="1" ht="13.2" x14ac:dyDescent="0.25">
      <c r="A9" s="13">
        <v>6</v>
      </c>
      <c r="B9" s="11" t="s">
        <v>15</v>
      </c>
      <c r="C9">
        <v>192</v>
      </c>
      <c r="D9">
        <v>171</v>
      </c>
      <c r="E9">
        <v>789</v>
      </c>
      <c r="F9">
        <v>792</v>
      </c>
      <c r="G9" s="3">
        <f>(C9/D9)-1</f>
        <v>0.12280701754385959</v>
      </c>
      <c r="H9" s="3">
        <f>(E9/F9)-1</f>
        <v>-3.7878787878787845E-3</v>
      </c>
      <c r="I9" s="3">
        <f>E9/$E$59</f>
        <v>4.2994932156285762E-2</v>
      </c>
      <c r="J9" s="3">
        <f>F9/$F$59</f>
        <v>4.6075978823666298E-2</v>
      </c>
    </row>
    <row r="10" spans="1:10" customFormat="1" ht="13.2" x14ac:dyDescent="0.25">
      <c r="A10" s="13">
        <v>7</v>
      </c>
      <c r="B10" s="11" t="s">
        <v>16</v>
      </c>
      <c r="C10">
        <v>145</v>
      </c>
      <c r="D10">
        <v>161</v>
      </c>
      <c r="E10">
        <v>785</v>
      </c>
      <c r="F10">
        <v>617</v>
      </c>
      <c r="G10" s="3">
        <f>(C10/D10)-1</f>
        <v>-9.9378881987577605E-2</v>
      </c>
      <c r="H10" s="3">
        <f>(E10/F10)-1</f>
        <v>0.27228525121555913</v>
      </c>
      <c r="I10" s="3">
        <f>E10/$E$59</f>
        <v>4.2776960383630318E-2</v>
      </c>
      <c r="J10" s="3">
        <f>F10/$F$59</f>
        <v>3.589504915934609E-2</v>
      </c>
    </row>
    <row r="11" spans="1:10" customFormat="1" ht="13.2" x14ac:dyDescent="0.25">
      <c r="A11" s="13">
        <v>8</v>
      </c>
      <c r="B11" s="11" t="s">
        <v>17</v>
      </c>
      <c r="C11">
        <v>184</v>
      </c>
      <c r="D11">
        <v>185</v>
      </c>
      <c r="E11">
        <v>784</v>
      </c>
      <c r="F11">
        <v>686</v>
      </c>
      <c r="G11" s="3">
        <f>(C11/D11)-1</f>
        <v>-5.4054054054053502E-3</v>
      </c>
      <c r="H11" s="3">
        <f>(E11/F11)-1</f>
        <v>0.14285714285714279</v>
      </c>
      <c r="I11" s="3">
        <f>E11/$E$59</f>
        <v>4.2722467440466462E-2</v>
      </c>
      <c r="J11" s="3">
        <f>F11/$F$59</f>
        <v>3.9909244284135205E-2</v>
      </c>
    </row>
    <row r="12" spans="1:10" customFormat="1" ht="13.2" x14ac:dyDescent="0.25">
      <c r="A12" s="13">
        <v>9</v>
      </c>
      <c r="B12" s="11" t="s">
        <v>18</v>
      </c>
      <c r="C12">
        <v>151</v>
      </c>
      <c r="D12">
        <v>166</v>
      </c>
      <c r="E12">
        <v>746</v>
      </c>
      <c r="F12">
        <v>796</v>
      </c>
      <c r="G12" s="3">
        <f>(C12/D12)-1</f>
        <v>-9.0361445783132543E-2</v>
      </c>
      <c r="H12" s="3">
        <f>(E12/F12)-1</f>
        <v>-6.2814070351758788E-2</v>
      </c>
      <c r="I12" s="3">
        <f>E12/$E$59</f>
        <v>4.0651735600239769E-2</v>
      </c>
      <c r="J12" s="3">
        <f>F12/$F$59</f>
        <v>4.6308685787422185E-2</v>
      </c>
    </row>
    <row r="13" spans="1:10" customFormat="1" ht="13.2" x14ac:dyDescent="0.25">
      <c r="A13" s="13">
        <v>10</v>
      </c>
      <c r="B13" s="11" t="s">
        <v>19</v>
      </c>
      <c r="C13">
        <v>213</v>
      </c>
      <c r="D13">
        <v>136</v>
      </c>
      <c r="E13">
        <v>735</v>
      </c>
      <c r="F13">
        <v>932</v>
      </c>
      <c r="G13" s="3">
        <f>(C13/D13)-1</f>
        <v>0.56617647058823528</v>
      </c>
      <c r="H13" s="3">
        <f>(E13/F13)-1</f>
        <v>-0.21137339055793991</v>
      </c>
      <c r="I13" s="3">
        <f>E13/$E$59</f>
        <v>4.0052313225437307E-2</v>
      </c>
      <c r="J13" s="3">
        <f>F13/$F$59</f>
        <v>5.4220722555122461E-2</v>
      </c>
    </row>
    <row r="14" spans="1:10" customFormat="1" ht="13.2" x14ac:dyDescent="0.25">
      <c r="A14" s="13">
        <v>11</v>
      </c>
      <c r="B14" s="11" t="s">
        <v>20</v>
      </c>
      <c r="C14">
        <v>63</v>
      </c>
      <c r="D14">
        <v>73</v>
      </c>
      <c r="E14">
        <v>494</v>
      </c>
      <c r="F14">
        <v>260</v>
      </c>
      <c r="G14" s="3">
        <f>(C14/D14)-1</f>
        <v>-0.13698630136986301</v>
      </c>
      <c r="H14" s="3">
        <f>(E14/F14)-1</f>
        <v>0.89999999999999991</v>
      </c>
      <c r="I14" s="3">
        <f>E14/$E$59</f>
        <v>2.6919513922946978E-2</v>
      </c>
      <c r="J14" s="3">
        <f>F14/$F$59</f>
        <v>1.5125952644132875E-2</v>
      </c>
    </row>
    <row r="15" spans="1:10" customFormat="1" ht="13.2" x14ac:dyDescent="0.25">
      <c r="A15" s="13">
        <v>12</v>
      </c>
      <c r="B15" s="11" t="s">
        <v>21</v>
      </c>
      <c r="C15">
        <v>88</v>
      </c>
      <c r="D15">
        <v>86</v>
      </c>
      <c r="E15">
        <v>444</v>
      </c>
      <c r="F15">
        <v>426</v>
      </c>
      <c r="G15" s="3">
        <f>(C15/D15)-1</f>
        <v>2.3255813953488413E-2</v>
      </c>
      <c r="H15" s="3">
        <f>(E15/F15)-1</f>
        <v>4.2253521126760507E-2</v>
      </c>
      <c r="I15" s="3">
        <f>E15/$E$59</f>
        <v>2.4194866764753964E-2</v>
      </c>
      <c r="J15" s="3">
        <f>F15/$F$59</f>
        <v>2.4783291640002328E-2</v>
      </c>
    </row>
    <row r="16" spans="1:10" customFormat="1" ht="13.2" x14ac:dyDescent="0.25">
      <c r="A16" s="13">
        <v>13</v>
      </c>
      <c r="B16" s="11" t="s">
        <v>22</v>
      </c>
      <c r="C16">
        <v>121</v>
      </c>
      <c r="D16">
        <v>117</v>
      </c>
      <c r="E16">
        <v>439</v>
      </c>
      <c r="F16">
        <v>480</v>
      </c>
      <c r="G16" s="3">
        <f>(C16/D16)-1</f>
        <v>3.4188034188034289E-2</v>
      </c>
      <c r="H16" s="3">
        <f>(E16/F16)-1</f>
        <v>-8.5416666666666696E-2</v>
      </c>
      <c r="I16" s="3">
        <f>E16/$E$59</f>
        <v>2.3922402048934664E-2</v>
      </c>
      <c r="J16" s="3">
        <f>F16/$F$59</f>
        <v>2.7924835650706848E-2</v>
      </c>
    </row>
    <row r="17" spans="1:10" customFormat="1" ht="13.2" x14ac:dyDescent="0.25">
      <c r="A17" s="13">
        <v>14</v>
      </c>
      <c r="B17" s="11" t="s">
        <v>23</v>
      </c>
      <c r="C17">
        <v>78</v>
      </c>
      <c r="D17">
        <v>81</v>
      </c>
      <c r="E17">
        <v>398</v>
      </c>
      <c r="F17">
        <v>458</v>
      </c>
      <c r="G17" s="3">
        <f>(C17/D17)-1</f>
        <v>-3.703703703703709E-2</v>
      </c>
      <c r="H17" s="3">
        <f>(E17/F17)-1</f>
        <v>-0.13100436681222705</v>
      </c>
      <c r="I17" s="3">
        <f>E17/$E$59</f>
        <v>2.168819137921639E-2</v>
      </c>
      <c r="J17" s="3">
        <f>F17/$F$59</f>
        <v>2.664494735004945E-2</v>
      </c>
    </row>
    <row r="18" spans="1:10" customFormat="1" ht="13.2" x14ac:dyDescent="0.25">
      <c r="A18" s="13">
        <v>15</v>
      </c>
      <c r="B18" s="11" t="s">
        <v>24</v>
      </c>
      <c r="C18">
        <v>89</v>
      </c>
      <c r="D18">
        <v>57</v>
      </c>
      <c r="E18">
        <v>388</v>
      </c>
      <c r="F18">
        <v>363</v>
      </c>
      <c r="G18" s="3">
        <f>(C18/D18)-1</f>
        <v>0.56140350877192979</v>
      </c>
      <c r="H18" s="3">
        <f>(E18/F18)-1</f>
        <v>6.887052341597788E-2</v>
      </c>
      <c r="I18" s="3">
        <f>E18/$E$59</f>
        <v>2.1143261947577787E-2</v>
      </c>
      <c r="J18" s="3">
        <f>F18/$F$59</f>
        <v>2.1118156960847054E-2</v>
      </c>
    </row>
    <row r="19" spans="1:10" customFormat="1" ht="13.2" x14ac:dyDescent="0.25">
      <c r="A19" s="13">
        <v>16</v>
      </c>
      <c r="B19" s="11" t="s">
        <v>25</v>
      </c>
      <c r="C19">
        <v>83</v>
      </c>
      <c r="D19">
        <v>94</v>
      </c>
      <c r="E19">
        <v>382</v>
      </c>
      <c r="F19">
        <v>380</v>
      </c>
      <c r="G19" s="3">
        <f>(C19/D19)-1</f>
        <v>-0.11702127659574468</v>
      </c>
      <c r="H19" s="3">
        <f>(E19/F19)-1</f>
        <v>5.2631578947368585E-3</v>
      </c>
      <c r="I19" s="3">
        <f>E19/$E$59</f>
        <v>2.0816304288594628E-2</v>
      </c>
      <c r="J19" s="3">
        <f>F19/$F$59</f>
        <v>2.2107161556809588E-2</v>
      </c>
    </row>
    <row r="20" spans="1:10" customFormat="1" ht="13.2" x14ac:dyDescent="0.25">
      <c r="A20" s="13">
        <v>17</v>
      </c>
      <c r="B20" s="11" t="s">
        <v>26</v>
      </c>
      <c r="C20">
        <v>83</v>
      </c>
      <c r="D20">
        <v>97</v>
      </c>
      <c r="E20">
        <v>379</v>
      </c>
      <c r="F20">
        <v>529</v>
      </c>
      <c r="G20" s="3">
        <f>(C20/D20)-1</f>
        <v>-0.14432989690721654</v>
      </c>
      <c r="H20" s="3">
        <f>(E20/F20)-1</f>
        <v>-0.28355387523629494</v>
      </c>
      <c r="I20" s="3">
        <f>E20/$E$59</f>
        <v>2.0652825459103047E-2</v>
      </c>
      <c r="J20" s="3">
        <f>F20/$F$59</f>
        <v>3.0775495956716505E-2</v>
      </c>
    </row>
    <row r="21" spans="1:10" customFormat="1" ht="13.2" x14ac:dyDescent="0.25">
      <c r="A21" s="13">
        <v>18</v>
      </c>
      <c r="B21" s="11" t="s">
        <v>27</v>
      </c>
      <c r="C21">
        <v>86</v>
      </c>
      <c r="D21">
        <v>55</v>
      </c>
      <c r="E21">
        <v>365</v>
      </c>
      <c r="F21">
        <v>267</v>
      </c>
      <c r="G21" s="3">
        <f>(C21/D21)-1</f>
        <v>0.56363636363636371</v>
      </c>
      <c r="H21" s="3">
        <f>(E21/F21)-1</f>
        <v>0.36704119850187267</v>
      </c>
      <c r="I21" s="3">
        <f>E21/$E$59</f>
        <v>1.9889924254809004E-2</v>
      </c>
      <c r="J21" s="3">
        <f>F21/$F$59</f>
        <v>1.5533189830705684E-2</v>
      </c>
    </row>
    <row r="22" spans="1:10" customFormat="1" ht="13.2" x14ac:dyDescent="0.25">
      <c r="A22" s="13">
        <v>19</v>
      </c>
      <c r="B22" s="11" t="s">
        <v>28</v>
      </c>
      <c r="C22">
        <v>65</v>
      </c>
      <c r="D22">
        <v>61</v>
      </c>
      <c r="E22">
        <v>360</v>
      </c>
      <c r="F22">
        <v>339</v>
      </c>
      <c r="G22" s="3">
        <f>(C22/D22)-1</f>
        <v>6.5573770491803351E-2</v>
      </c>
      <c r="H22" s="3">
        <f>(E22/F22)-1</f>
        <v>6.1946902654867353E-2</v>
      </c>
      <c r="I22" s="3">
        <f>E22/$E$59</f>
        <v>1.96174595389897E-2</v>
      </c>
      <c r="J22" s="3">
        <f>F22/$F$59</f>
        <v>1.9721915178311712E-2</v>
      </c>
    </row>
    <row r="23" spans="1:10" customFormat="1" ht="13.2" x14ac:dyDescent="0.25">
      <c r="A23" s="13">
        <v>20</v>
      </c>
      <c r="B23" s="11" t="s">
        <v>29</v>
      </c>
      <c r="C23">
        <v>53</v>
      </c>
      <c r="D23">
        <v>32</v>
      </c>
      <c r="E23">
        <v>353</v>
      </c>
      <c r="F23">
        <v>157</v>
      </c>
      <c r="G23" s="3">
        <f>(C23/D23)-1</f>
        <v>0.65625</v>
      </c>
      <c r="H23" s="3">
        <f>(E23/F23)-1</f>
        <v>1.2484076433121021</v>
      </c>
      <c r="I23" s="3">
        <f>E23/$E$59</f>
        <v>1.9236008936842679E-2</v>
      </c>
      <c r="J23" s="3">
        <f>F23/$F$59</f>
        <v>9.1337483274186986E-3</v>
      </c>
    </row>
    <row r="24" spans="1:10" customFormat="1" ht="13.2" x14ac:dyDescent="0.25">
      <c r="A24" s="13">
        <v>21</v>
      </c>
      <c r="B24" s="11" t="s">
        <v>30</v>
      </c>
      <c r="C24">
        <v>77</v>
      </c>
      <c r="D24">
        <v>47</v>
      </c>
      <c r="E24">
        <v>317</v>
      </c>
      <c r="F24">
        <v>263</v>
      </c>
      <c r="G24" s="3">
        <f>(C24/D24)-1</f>
        <v>0.63829787234042556</v>
      </c>
      <c r="H24" s="3">
        <f>(E24/F24)-1</f>
        <v>0.20532319391634979</v>
      </c>
      <c r="I24" s="3">
        <f>E24/$E$59</f>
        <v>1.7274262982943708E-2</v>
      </c>
      <c r="J24" s="3">
        <f>F24/$F$59</f>
        <v>1.5300482866949794E-2</v>
      </c>
    </row>
    <row r="25" spans="1:10" customFormat="1" ht="13.2" x14ac:dyDescent="0.25">
      <c r="A25" s="13">
        <v>22</v>
      </c>
      <c r="B25" s="11" t="s">
        <v>31</v>
      </c>
      <c r="C25">
        <v>90</v>
      </c>
      <c r="D25">
        <v>55</v>
      </c>
      <c r="E25">
        <v>273</v>
      </c>
      <c r="F25">
        <v>265</v>
      </c>
      <c r="G25" s="3">
        <f>(C25/D25)-1</f>
        <v>0.63636363636363646</v>
      </c>
      <c r="H25" s="3">
        <f>(E25/F25)-1</f>
        <v>3.0188679245283012E-2</v>
      </c>
      <c r="I25" s="3">
        <f>E25/$E$59</f>
        <v>1.4876573483733856E-2</v>
      </c>
      <c r="J25" s="3">
        <f>F25/$F$59</f>
        <v>1.5416836348827739E-2</v>
      </c>
    </row>
    <row r="26" spans="1:10" customFormat="1" ht="13.2" x14ac:dyDescent="0.25">
      <c r="A26" s="13">
        <v>23</v>
      </c>
      <c r="B26" s="11" t="s">
        <v>32</v>
      </c>
      <c r="C26">
        <v>65</v>
      </c>
      <c r="D26">
        <v>44</v>
      </c>
      <c r="E26">
        <v>248</v>
      </c>
      <c r="F26">
        <v>235</v>
      </c>
      <c r="G26" s="3">
        <f>(C26/D26)-1</f>
        <v>0.47727272727272729</v>
      </c>
      <c r="H26" s="3">
        <f>(E26/F26)-1</f>
        <v>5.5319148936170182E-2</v>
      </c>
      <c r="I26" s="3">
        <f>E26/$E$59</f>
        <v>1.351424990463735E-2</v>
      </c>
      <c r="J26" s="3">
        <f>F26/$F$59</f>
        <v>1.367153412065856E-2</v>
      </c>
    </row>
    <row r="27" spans="1:10" customFormat="1" ht="13.2" x14ac:dyDescent="0.25">
      <c r="A27" s="13">
        <v>24</v>
      </c>
      <c r="B27" s="11" t="s">
        <v>33</v>
      </c>
      <c r="C27">
        <v>58</v>
      </c>
      <c r="D27">
        <v>64</v>
      </c>
      <c r="E27">
        <v>236</v>
      </c>
      <c r="F27">
        <v>199</v>
      </c>
      <c r="G27" s="3">
        <f>(C27/D27)-1</f>
        <v>-9.375E-2</v>
      </c>
      <c r="H27" s="3">
        <f>(E27/F27)-1</f>
        <v>0.18592964824120606</v>
      </c>
      <c r="I27" s="3">
        <f>E27/$E$59</f>
        <v>1.2860334586671025E-2</v>
      </c>
      <c r="J27" s="3">
        <f>F27/$F$59</f>
        <v>1.1577171446855546E-2</v>
      </c>
    </row>
    <row r="28" spans="1:10" customFormat="1" ht="13.2" x14ac:dyDescent="0.25">
      <c r="A28" s="13">
        <v>25</v>
      </c>
      <c r="B28" s="11" t="s">
        <v>34</v>
      </c>
      <c r="C28">
        <v>52</v>
      </c>
      <c r="D28">
        <v>57</v>
      </c>
      <c r="E28">
        <v>202</v>
      </c>
      <c r="F28">
        <v>174</v>
      </c>
      <c r="G28" s="3">
        <f>(C28/D28)-1</f>
        <v>-8.7719298245614086E-2</v>
      </c>
      <c r="H28" s="3">
        <f>(E28/F28)-1</f>
        <v>0.16091954022988508</v>
      </c>
      <c r="I28" s="3">
        <f>E28/$E$59</f>
        <v>1.1007574519099776E-2</v>
      </c>
      <c r="J28" s="3">
        <f>F28/$F$59</f>
        <v>1.0122752923381231E-2</v>
      </c>
    </row>
    <row r="29" spans="1:10" customFormat="1" ht="13.2" x14ac:dyDescent="0.25">
      <c r="A29" s="13">
        <v>26</v>
      </c>
      <c r="B29" s="11" t="s">
        <v>35</v>
      </c>
      <c r="C29">
        <v>35</v>
      </c>
      <c r="D29">
        <v>28</v>
      </c>
      <c r="E29">
        <v>188</v>
      </c>
      <c r="F29">
        <v>165</v>
      </c>
      <c r="G29" s="3">
        <f>(C29/D29)-1</f>
        <v>0.25</v>
      </c>
      <c r="H29" s="3">
        <f>(E29/F29)-1</f>
        <v>0.1393939393939394</v>
      </c>
      <c r="I29" s="3">
        <f>E29/$E$59</f>
        <v>1.0244673314805733E-2</v>
      </c>
      <c r="J29" s="3">
        <f>F29/$F$59</f>
        <v>9.5991622549304791E-3</v>
      </c>
    </row>
    <row r="30" spans="1:10" customFormat="1" ht="13.2" x14ac:dyDescent="0.25">
      <c r="A30" s="13">
        <v>27</v>
      </c>
      <c r="B30" s="11" t="s">
        <v>36</v>
      </c>
      <c r="C30">
        <v>51</v>
      </c>
      <c r="D30">
        <v>41</v>
      </c>
      <c r="E30">
        <v>172</v>
      </c>
      <c r="F30">
        <v>287</v>
      </c>
      <c r="G30" s="3">
        <f>(C30/D30)-1</f>
        <v>0.24390243902439024</v>
      </c>
      <c r="H30" s="3">
        <f>(E30/F30)-1</f>
        <v>-0.4006968641114983</v>
      </c>
      <c r="I30" s="3">
        <f>E30/$E$59</f>
        <v>9.3727862241839675E-3</v>
      </c>
      <c r="J30" s="3">
        <f>F30/$F$59</f>
        <v>1.6696724649485135E-2</v>
      </c>
    </row>
    <row r="31" spans="1:10" customFormat="1" ht="13.2" x14ac:dyDescent="0.25">
      <c r="A31" s="13">
        <v>28</v>
      </c>
      <c r="B31" s="11" t="s">
        <v>37</v>
      </c>
      <c r="C31">
        <v>23</v>
      </c>
      <c r="D31">
        <v>41</v>
      </c>
      <c r="E31">
        <v>165</v>
      </c>
      <c r="F31">
        <v>198</v>
      </c>
      <c r="G31" s="3">
        <f>(C31/D31)-1</f>
        <v>-0.43902439024390238</v>
      </c>
      <c r="H31" s="3">
        <f>(E31/F31)-1</f>
        <v>-0.16666666666666663</v>
      </c>
      <c r="I31" s="3">
        <f>E31/$E$59</f>
        <v>8.9913356220369459E-3</v>
      </c>
      <c r="J31" s="3">
        <f>F31/$F$59</f>
        <v>1.1518994705916575E-2</v>
      </c>
    </row>
    <row r="32" spans="1:10" customFormat="1" ht="13.2" x14ac:dyDescent="0.25">
      <c r="A32" s="13">
        <v>29</v>
      </c>
      <c r="B32" s="11" t="s">
        <v>38</v>
      </c>
      <c r="C32">
        <v>34</v>
      </c>
      <c r="D32">
        <v>20</v>
      </c>
      <c r="E32">
        <v>161</v>
      </c>
      <c r="F32">
        <v>147</v>
      </c>
      <c r="G32" s="3">
        <f>(C32/D32)-1</f>
        <v>0.7</v>
      </c>
      <c r="H32" s="3">
        <f>(E32/F32)-1</f>
        <v>9.5238095238095344E-2</v>
      </c>
      <c r="I32" s="3">
        <f>E32/$E$59</f>
        <v>8.7733638493815054E-3</v>
      </c>
      <c r="J32" s="3">
        <f>F32/$F$59</f>
        <v>8.5519809180289712E-3</v>
      </c>
    </row>
    <row r="33" spans="1:10" customFormat="1" ht="13.2" x14ac:dyDescent="0.25">
      <c r="A33" s="13">
        <v>30</v>
      </c>
      <c r="B33" s="11" t="s">
        <v>39</v>
      </c>
      <c r="C33">
        <v>29</v>
      </c>
      <c r="D33">
        <v>20</v>
      </c>
      <c r="E33">
        <v>152</v>
      </c>
      <c r="F33">
        <v>87</v>
      </c>
      <c r="G33" s="3">
        <f>(C33/D33)-1</f>
        <v>0.44999999999999996</v>
      </c>
      <c r="H33" s="3">
        <f>(E33/F33)-1</f>
        <v>0.74712643678160928</v>
      </c>
      <c r="I33" s="3">
        <f>E33/$E$59</f>
        <v>8.2829273609067618E-3</v>
      </c>
      <c r="J33" s="3">
        <f>F33/$F$59</f>
        <v>5.0613764616906157E-3</v>
      </c>
    </row>
    <row r="34" spans="1:10" customFormat="1" ht="13.2" x14ac:dyDescent="0.25">
      <c r="A34" s="13">
        <v>31</v>
      </c>
      <c r="B34" s="11" t="s">
        <v>40</v>
      </c>
      <c r="C34">
        <v>36</v>
      </c>
      <c r="D34">
        <v>29</v>
      </c>
      <c r="E34">
        <v>151</v>
      </c>
      <c r="F34">
        <v>114</v>
      </c>
      <c r="G34" s="3">
        <f>(C34/D34)-1</f>
        <v>0.24137931034482762</v>
      </c>
      <c r="H34" s="3">
        <f>(E34/F34)-1</f>
        <v>0.32456140350877183</v>
      </c>
      <c r="I34" s="3">
        <f>E34/$E$59</f>
        <v>8.2284344177429025E-3</v>
      </c>
      <c r="J34" s="3">
        <f>F34/$F$59</f>
        <v>6.6321484670428766E-3</v>
      </c>
    </row>
    <row r="35" spans="1:10" customFormat="1" ht="13.2" x14ac:dyDescent="0.25">
      <c r="A35" s="13">
        <v>32</v>
      </c>
      <c r="B35" s="11" t="s">
        <v>41</v>
      </c>
      <c r="C35">
        <v>26</v>
      </c>
      <c r="D35">
        <v>20</v>
      </c>
      <c r="E35">
        <v>150</v>
      </c>
      <c r="F35">
        <v>150</v>
      </c>
      <c r="G35" s="3">
        <f>(C35/D35)-1</f>
        <v>0.30000000000000004</v>
      </c>
      <c r="H35" s="3">
        <f>(E35/F35)-1</f>
        <v>0</v>
      </c>
      <c r="I35" s="3">
        <f>E35/$E$59</f>
        <v>8.1739414745790415E-3</v>
      </c>
      <c r="J35" s="3">
        <f>F35/$F$59</f>
        <v>8.7265111408458898E-3</v>
      </c>
    </row>
    <row r="36" spans="1:10" customFormat="1" ht="13.2" x14ac:dyDescent="0.25">
      <c r="A36" s="13">
        <v>33</v>
      </c>
      <c r="B36" s="11" t="s">
        <v>42</v>
      </c>
      <c r="C36">
        <v>30</v>
      </c>
      <c r="D36">
        <v>29</v>
      </c>
      <c r="E36">
        <v>137</v>
      </c>
      <c r="F36">
        <v>108</v>
      </c>
      <c r="G36" s="3">
        <f>(C36/D36)-1</f>
        <v>3.4482758620689724E-2</v>
      </c>
      <c r="H36" s="3">
        <f>(E36/F36)-1</f>
        <v>0.2685185185185186</v>
      </c>
      <c r="I36" s="3">
        <f>E36/$E$59</f>
        <v>7.4655332134488583E-3</v>
      </c>
      <c r="J36" s="3">
        <f>F36/$F$59</f>
        <v>6.2830880214090404E-3</v>
      </c>
    </row>
    <row r="37" spans="1:10" customFormat="1" ht="13.2" x14ac:dyDescent="0.25">
      <c r="A37" s="13">
        <v>34</v>
      </c>
      <c r="B37" s="11" t="s">
        <v>43</v>
      </c>
      <c r="C37">
        <v>26</v>
      </c>
      <c r="D37">
        <v>54</v>
      </c>
      <c r="E37">
        <v>117</v>
      </c>
      <c r="F37">
        <v>169</v>
      </c>
      <c r="G37" s="3">
        <f>(C37/D37)-1</f>
        <v>-0.5185185185185186</v>
      </c>
      <c r="H37" s="3">
        <f>(E37/F37)-1</f>
        <v>-0.30769230769230771</v>
      </c>
      <c r="I37" s="3">
        <f>E37/$E$59</f>
        <v>6.3756743501716525E-3</v>
      </c>
      <c r="J37" s="3">
        <f>F37/$F$59</f>
        <v>9.8318692186863694E-3</v>
      </c>
    </row>
    <row r="38" spans="1:10" customFormat="1" ht="13.2" x14ac:dyDescent="0.25">
      <c r="A38" s="13">
        <v>35</v>
      </c>
      <c r="B38" s="11" t="s">
        <v>44</v>
      </c>
      <c r="C38">
        <v>25</v>
      </c>
      <c r="D38">
        <v>35</v>
      </c>
      <c r="E38">
        <v>108</v>
      </c>
      <c r="F38">
        <v>161</v>
      </c>
      <c r="G38" s="3">
        <f>(C38/D38)-1</f>
        <v>-0.2857142857142857</v>
      </c>
      <c r="H38" s="3">
        <f>(E38/F38)-1</f>
        <v>-0.32919254658385089</v>
      </c>
      <c r="I38" s="3">
        <f>E38/$E$59</f>
        <v>5.8852378616969106E-3</v>
      </c>
      <c r="J38" s="3">
        <f>F38/$F$59</f>
        <v>9.3664552911745889E-3</v>
      </c>
    </row>
    <row r="39" spans="1:10" customFormat="1" ht="13.2" x14ac:dyDescent="0.25">
      <c r="A39" s="13">
        <v>36</v>
      </c>
      <c r="B39" s="11" t="s">
        <v>45</v>
      </c>
      <c r="C39">
        <v>23</v>
      </c>
      <c r="D39">
        <v>18</v>
      </c>
      <c r="E39">
        <v>92</v>
      </c>
      <c r="F39">
        <v>128</v>
      </c>
      <c r="G39" s="3">
        <f>(C39/D39)-1</f>
        <v>0.27777777777777768</v>
      </c>
      <c r="H39" s="3">
        <f>(E39/F39)-1</f>
        <v>-0.28125</v>
      </c>
      <c r="I39" s="3">
        <f>E39/$E$59</f>
        <v>5.0133507710751462E-3</v>
      </c>
      <c r="J39" s="3">
        <f>F39/$F$59</f>
        <v>7.4466228401884925E-3</v>
      </c>
    </row>
    <row r="40" spans="1:10" customFormat="1" ht="13.2" x14ac:dyDescent="0.25">
      <c r="A40" s="13">
        <v>37</v>
      </c>
      <c r="B40" s="11" t="s">
        <v>46</v>
      </c>
      <c r="C40">
        <v>34</v>
      </c>
      <c r="D40">
        <v>29</v>
      </c>
      <c r="E40">
        <v>89</v>
      </c>
      <c r="F40">
        <v>211</v>
      </c>
      <c r="G40" s="3">
        <f>(C40/D40)-1</f>
        <v>0.17241379310344818</v>
      </c>
      <c r="H40" s="3">
        <f>(E40/F40)-1</f>
        <v>-0.5781990521327014</v>
      </c>
      <c r="I40" s="3">
        <f>E40/$E$59</f>
        <v>4.849871941583565E-3</v>
      </c>
      <c r="J40" s="3">
        <f>F40/$F$59</f>
        <v>1.2275292338123219E-2</v>
      </c>
    </row>
    <row r="41" spans="1:10" customFormat="1" ht="13.2" x14ac:dyDescent="0.25">
      <c r="A41" s="13">
        <v>38</v>
      </c>
      <c r="B41" s="11" t="s">
        <v>47</v>
      </c>
      <c r="C41">
        <v>1</v>
      </c>
      <c r="D41">
        <v>61</v>
      </c>
      <c r="E41">
        <v>71</v>
      </c>
      <c r="F41">
        <v>302</v>
      </c>
      <c r="G41" s="3">
        <f>(C41/D41)-1</f>
        <v>-0.98360655737704916</v>
      </c>
      <c r="H41" s="3">
        <f>(E41/F41)-1</f>
        <v>-0.76490066225165565</v>
      </c>
      <c r="I41" s="3">
        <f>E41/$E$59</f>
        <v>3.8689989646340799E-3</v>
      </c>
      <c r="J41" s="3">
        <f>F41/$F$59</f>
        <v>1.7569375763569726E-2</v>
      </c>
    </row>
    <row r="42" spans="1:10" customFormat="1" ht="13.2" x14ac:dyDescent="0.25">
      <c r="A42" s="13">
        <v>39</v>
      </c>
      <c r="B42" s="11" t="s">
        <v>48</v>
      </c>
      <c r="C42">
        <v>15</v>
      </c>
      <c r="D42">
        <v>0</v>
      </c>
      <c r="E42">
        <v>68</v>
      </c>
      <c r="F42">
        <v>0</v>
      </c>
      <c r="G42" s="3">
        <v>0</v>
      </c>
      <c r="H42" s="3">
        <v>0</v>
      </c>
      <c r="I42" s="3">
        <f>E42/$E$59</f>
        <v>3.7055201351424991E-3</v>
      </c>
      <c r="J42" s="3">
        <v>0</v>
      </c>
    </row>
    <row r="43" spans="1:10" customFormat="1" ht="13.2" x14ac:dyDescent="0.25">
      <c r="A43" s="13">
        <v>40</v>
      </c>
      <c r="B43" s="11" t="s">
        <v>49</v>
      </c>
      <c r="C43">
        <v>12</v>
      </c>
      <c r="D43">
        <v>19</v>
      </c>
      <c r="E43">
        <v>65</v>
      </c>
      <c r="F43">
        <v>67</v>
      </c>
      <c r="G43" s="3">
        <f>(C43/D43)-1</f>
        <v>-0.36842105263157898</v>
      </c>
      <c r="H43" s="3">
        <f>(E43/F43)-1</f>
        <v>-2.9850746268656692E-2</v>
      </c>
      <c r="I43" s="3">
        <f>E43/$E$59</f>
        <v>3.5420413056509183E-3</v>
      </c>
      <c r="J43" s="3">
        <f>F43/$F$59</f>
        <v>3.897841642911164E-3</v>
      </c>
    </row>
    <row r="44" spans="1:10" customFormat="1" ht="13.2" x14ac:dyDescent="0.25">
      <c r="A44" s="13">
        <v>41</v>
      </c>
      <c r="B44" s="11" t="s">
        <v>50</v>
      </c>
      <c r="C44">
        <v>7</v>
      </c>
      <c r="D44">
        <v>4</v>
      </c>
      <c r="E44">
        <v>41</v>
      </c>
      <c r="F44">
        <v>26</v>
      </c>
      <c r="G44" s="3">
        <f>(C44/D44)-1</f>
        <v>0.75</v>
      </c>
      <c r="H44" s="3">
        <f>(E44/F44)-1</f>
        <v>0.57692307692307687</v>
      </c>
      <c r="I44" s="3">
        <f>E44/$E$59</f>
        <v>2.2342106697182717E-3</v>
      </c>
      <c r="J44" s="3">
        <f>F44/$F$59</f>
        <v>1.5125952644132875E-3</v>
      </c>
    </row>
    <row r="45" spans="1:10" customFormat="1" ht="13.2" x14ac:dyDescent="0.25">
      <c r="A45" s="13">
        <v>42</v>
      </c>
      <c r="B45" s="11" t="s">
        <v>51</v>
      </c>
      <c r="C45">
        <v>0</v>
      </c>
      <c r="D45">
        <v>31</v>
      </c>
      <c r="E45">
        <v>28</v>
      </c>
      <c r="F45">
        <v>50</v>
      </c>
      <c r="G45" s="3">
        <f>(C45/D45)-1</f>
        <v>-1</v>
      </c>
      <c r="H45" s="3">
        <f>(E45/F45)-1</f>
        <v>-0.43999999999999995</v>
      </c>
      <c r="I45" s="3">
        <f>E45/$E$59</f>
        <v>1.5258024085880878E-3</v>
      </c>
      <c r="J45" s="3">
        <f>F45/$F$59</f>
        <v>2.9088370469486299E-3</v>
      </c>
    </row>
    <row r="46" spans="1:10" customFormat="1" ht="13.2" x14ac:dyDescent="0.25">
      <c r="A46" s="13">
        <v>43</v>
      </c>
      <c r="B46" s="11" t="s">
        <v>53</v>
      </c>
      <c r="C46">
        <v>1</v>
      </c>
      <c r="D46">
        <v>1</v>
      </c>
      <c r="E46">
        <v>17</v>
      </c>
      <c r="F46">
        <v>12</v>
      </c>
      <c r="G46" s="3">
        <f>(C46/D46)-1</f>
        <v>0</v>
      </c>
      <c r="H46" s="3">
        <f>(E46/F46)-1</f>
        <v>0.41666666666666674</v>
      </c>
      <c r="I46" s="3">
        <f>E46/$E$59</f>
        <v>9.2638003378562477E-4</v>
      </c>
      <c r="J46" s="3">
        <f>F46/$F$59</f>
        <v>6.981208912676712E-4</v>
      </c>
    </row>
    <row r="47" spans="1:10" customFormat="1" ht="13.2" x14ac:dyDescent="0.25">
      <c r="A47" s="13">
        <v>44</v>
      </c>
      <c r="B47" s="11" t="s">
        <v>52</v>
      </c>
      <c r="C47">
        <v>2</v>
      </c>
      <c r="D47">
        <v>4</v>
      </c>
      <c r="E47">
        <v>17</v>
      </c>
      <c r="F47">
        <v>13</v>
      </c>
      <c r="G47" s="3">
        <f>(C47/D47)-1</f>
        <v>-0.5</v>
      </c>
      <c r="H47" s="3">
        <f>(E47/F47)-1</f>
        <v>0.30769230769230771</v>
      </c>
      <c r="I47" s="3">
        <f>E47/$E$59</f>
        <v>9.2638003378562477E-4</v>
      </c>
      <c r="J47" s="3">
        <f>F47/$F$59</f>
        <v>7.5629763220664377E-4</v>
      </c>
    </row>
    <row r="48" spans="1:10" customFormat="1" ht="13.2" x14ac:dyDescent="0.25">
      <c r="A48" s="13">
        <v>45</v>
      </c>
      <c r="B48" s="11" t="s">
        <v>54</v>
      </c>
      <c r="C48">
        <v>2</v>
      </c>
      <c r="D48">
        <v>10</v>
      </c>
      <c r="E48">
        <v>16</v>
      </c>
      <c r="F48">
        <v>31</v>
      </c>
      <c r="G48" s="3">
        <f>(C48/D48)-1</f>
        <v>-0.8</v>
      </c>
      <c r="H48" s="3">
        <f>(E48/F48)-1</f>
        <v>-0.4838709677419355</v>
      </c>
      <c r="I48" s="3">
        <f>E48/$E$59</f>
        <v>8.7188709062176444E-4</v>
      </c>
      <c r="J48" s="3">
        <f>F48/$F$59</f>
        <v>1.8034789691081506E-3</v>
      </c>
    </row>
    <row r="49" spans="1:10" customFormat="1" ht="13.2" x14ac:dyDescent="0.25">
      <c r="A49" s="13">
        <v>46</v>
      </c>
      <c r="B49" s="11" t="s">
        <v>55</v>
      </c>
      <c r="C49">
        <v>0</v>
      </c>
      <c r="D49">
        <v>5</v>
      </c>
      <c r="E49">
        <v>11</v>
      </c>
      <c r="F49">
        <v>16</v>
      </c>
      <c r="G49" s="3">
        <f>(C49/D49)-1</f>
        <v>-1</v>
      </c>
      <c r="H49" s="3">
        <f>(E49/F49)-1</f>
        <v>-0.3125</v>
      </c>
      <c r="I49" s="3">
        <f>E49/$E$59</f>
        <v>5.9942237480246311E-4</v>
      </c>
      <c r="J49" s="3">
        <f>F49/$F$59</f>
        <v>9.3082785502356157E-4</v>
      </c>
    </row>
    <row r="50" spans="1:10" customFormat="1" ht="13.2" x14ac:dyDescent="0.25">
      <c r="A50" s="13">
        <v>47</v>
      </c>
      <c r="B50" s="4" t="s">
        <v>4</v>
      </c>
      <c r="C50">
        <v>0</v>
      </c>
      <c r="D50">
        <v>0</v>
      </c>
      <c r="E50">
        <v>10</v>
      </c>
      <c r="F50">
        <v>49</v>
      </c>
      <c r="G50" s="3">
        <v>0</v>
      </c>
      <c r="H50" s="3">
        <f>(E50/F50)-1</f>
        <v>-0.79591836734693877</v>
      </c>
      <c r="I50" s="3">
        <f>E50/$E$59</f>
        <v>5.4492943163860278E-4</v>
      </c>
      <c r="J50" s="3">
        <f>F50/$F$59</f>
        <v>2.8506603060096574E-3</v>
      </c>
    </row>
    <row r="51" spans="1:10" customFormat="1" ht="13.2" x14ac:dyDescent="0.25">
      <c r="A51" s="13">
        <v>48</v>
      </c>
      <c r="B51" s="11" t="s">
        <v>56</v>
      </c>
      <c r="C51">
        <v>0</v>
      </c>
      <c r="D51">
        <v>3</v>
      </c>
      <c r="E51">
        <v>8</v>
      </c>
      <c r="F51">
        <v>5</v>
      </c>
      <c r="G51" s="3">
        <f>(C51/D51)-1</f>
        <v>-1</v>
      </c>
      <c r="H51" s="3">
        <f>(E51/F51)-1</f>
        <v>0.60000000000000009</v>
      </c>
      <c r="I51" s="3">
        <f>E51/$E$59</f>
        <v>4.3594354531088222E-4</v>
      </c>
      <c r="J51" s="3">
        <f>F51/$F$59</f>
        <v>2.9088370469486298E-4</v>
      </c>
    </row>
    <row r="52" spans="1:10" customFormat="1" ht="13.2" x14ac:dyDescent="0.25">
      <c r="A52" s="13">
        <v>49</v>
      </c>
      <c r="B52" s="11" t="s">
        <v>57</v>
      </c>
      <c r="C52">
        <v>1</v>
      </c>
      <c r="D52">
        <v>7</v>
      </c>
      <c r="E52">
        <v>5</v>
      </c>
      <c r="F52">
        <v>37</v>
      </c>
      <c r="G52" s="3">
        <f>(C52/D52)-1</f>
        <v>-0.85714285714285721</v>
      </c>
      <c r="H52" s="3">
        <f>(E52/F52)-1</f>
        <v>-0.86486486486486491</v>
      </c>
      <c r="I52" s="3">
        <f>E52/$E$59</f>
        <v>2.7246471581930139E-4</v>
      </c>
      <c r="J52" s="3">
        <f>F52/$F$59</f>
        <v>2.1525394147419862E-3</v>
      </c>
    </row>
    <row r="53" spans="1:10" customFormat="1" ht="13.2" x14ac:dyDescent="0.25">
      <c r="A53" s="13">
        <v>50</v>
      </c>
      <c r="B53" s="11" t="s">
        <v>58</v>
      </c>
      <c r="C53">
        <v>1</v>
      </c>
      <c r="D53">
        <v>1</v>
      </c>
      <c r="E53">
        <v>5</v>
      </c>
      <c r="F53">
        <v>10</v>
      </c>
      <c r="G53" s="3">
        <f>(C53/D53)-1</f>
        <v>0</v>
      </c>
      <c r="H53" s="3">
        <f>(E53/F53)-1</f>
        <v>-0.5</v>
      </c>
      <c r="I53" s="3">
        <f>E53/$E$59</f>
        <v>2.7246471581930139E-4</v>
      </c>
      <c r="J53" s="3">
        <f>F53/$F$59</f>
        <v>5.8176740938972597E-4</v>
      </c>
    </row>
    <row r="54" spans="1:10" customFormat="1" ht="13.2" x14ac:dyDescent="0.25">
      <c r="A54" s="13">
        <v>51</v>
      </c>
      <c r="B54" s="11" t="s">
        <v>59</v>
      </c>
      <c r="C54">
        <v>0</v>
      </c>
      <c r="D54">
        <v>1</v>
      </c>
      <c r="E54">
        <v>1</v>
      </c>
      <c r="F54">
        <v>5</v>
      </c>
      <c r="G54" s="3">
        <f>(C54/D54)-1</f>
        <v>-1</v>
      </c>
      <c r="H54" s="3">
        <f>(E54/F54)-1</f>
        <v>-0.8</v>
      </c>
      <c r="I54" s="3">
        <f>E54/$E$59</f>
        <v>5.4492943163860278E-5</v>
      </c>
      <c r="J54" s="3">
        <f>F54/$F$59</f>
        <v>2.9088370469486298E-4</v>
      </c>
    </row>
    <row r="55" spans="1:10" customFormat="1" ht="13.2" x14ac:dyDescent="0.25">
      <c r="A55" s="13">
        <v>52</v>
      </c>
      <c r="B55" s="11" t="s">
        <v>60</v>
      </c>
      <c r="C55">
        <v>0</v>
      </c>
      <c r="D55">
        <v>0</v>
      </c>
      <c r="E55">
        <v>0</v>
      </c>
      <c r="F55">
        <v>2</v>
      </c>
      <c r="G55" s="3">
        <v>0</v>
      </c>
      <c r="H55" s="3">
        <f>(E55/F55)-1</f>
        <v>-1</v>
      </c>
      <c r="I55" s="3">
        <v>0</v>
      </c>
      <c r="J55" s="3">
        <f>F55/$F$59</f>
        <v>1.163534818779452E-4</v>
      </c>
    </row>
    <row r="56" spans="1:10" customFormat="1" ht="13.2" x14ac:dyDescent="0.25">
      <c r="A56" s="13">
        <v>53</v>
      </c>
      <c r="B56" s="11" t="s">
        <v>61</v>
      </c>
      <c r="C56">
        <v>0</v>
      </c>
      <c r="D56">
        <v>0</v>
      </c>
      <c r="E56">
        <v>0</v>
      </c>
      <c r="F56">
        <v>14</v>
      </c>
      <c r="G56" s="3">
        <v>0</v>
      </c>
      <c r="H56" s="3">
        <f>(E56/F56)-1</f>
        <v>-1</v>
      </c>
      <c r="I56" s="3">
        <v>0</v>
      </c>
      <c r="J56" s="3">
        <f>F56/$F$59</f>
        <v>8.1447437314561633E-4</v>
      </c>
    </row>
    <row r="57" spans="1:10" customFormat="1" ht="13.2" x14ac:dyDescent="0.25">
      <c r="A57" s="13">
        <v>54</v>
      </c>
      <c r="B57" s="11" t="s">
        <v>62</v>
      </c>
      <c r="C57">
        <v>0</v>
      </c>
      <c r="D57">
        <v>0</v>
      </c>
      <c r="E57">
        <v>0</v>
      </c>
      <c r="F57">
        <v>6</v>
      </c>
      <c r="G57" s="3">
        <v>0</v>
      </c>
      <c r="H57" s="3">
        <f>(E57/F57)-1</f>
        <v>-1</v>
      </c>
      <c r="I57" s="3">
        <v>0</v>
      </c>
      <c r="J57" s="3">
        <f>F57/$F$59</f>
        <v>3.490604456338356E-4</v>
      </c>
    </row>
    <row r="58" spans="1:10" customFormat="1" ht="13.2" x14ac:dyDescent="0.25">
      <c r="A58" s="13">
        <v>55</v>
      </c>
      <c r="B58" s="11" t="s">
        <v>63</v>
      </c>
      <c r="C58">
        <v>0</v>
      </c>
      <c r="D58">
        <v>2</v>
      </c>
      <c r="E58">
        <v>0</v>
      </c>
      <c r="F58">
        <v>5</v>
      </c>
      <c r="G58" s="3">
        <f>(C58/D58)-1</f>
        <v>-1</v>
      </c>
      <c r="H58" s="3">
        <f>(E58/F58)-1</f>
        <v>-1</v>
      </c>
      <c r="I58" s="3">
        <v>0</v>
      </c>
      <c r="J58" s="3">
        <f>F58/$F$59</f>
        <v>2.9088370469486298E-4</v>
      </c>
    </row>
    <row r="59" spans="1:10" s="5" customFormat="1" ht="13.2" x14ac:dyDescent="0.25">
      <c r="A59" s="14"/>
      <c r="B59" s="6" t="s">
        <v>64</v>
      </c>
      <c r="C59" s="5">
        <v>3895</v>
      </c>
      <c r="D59" s="5">
        <v>3625</v>
      </c>
      <c r="E59" s="5">
        <v>18351</v>
      </c>
      <c r="F59" s="5">
        <v>17189</v>
      </c>
      <c r="G59" s="7">
        <f t="shared" ref="G46:G59" si="0">(C59/D59)-1</f>
        <v>7.448275862068976E-2</v>
      </c>
      <c r="H59" s="7">
        <f t="shared" ref="H38:H59" si="1">(E59/F59)-1</f>
        <v>6.760137297108626E-2</v>
      </c>
      <c r="I59" s="7">
        <f t="shared" ref="I47:I59" si="2">E59/$E$59</f>
        <v>1</v>
      </c>
      <c r="J59" s="7">
        <f t="shared" ref="J38:J59" si="3">F59/$F$59</f>
        <v>1</v>
      </c>
    </row>
    <row r="60" spans="1:10" customFormat="1" ht="13.2" x14ac:dyDescent="0.25">
      <c r="A60" s="13"/>
      <c r="B60" s="4" t="s">
        <v>3</v>
      </c>
      <c r="G60" s="3"/>
      <c r="H60" s="3"/>
      <c r="I60" s="3"/>
      <c r="J60" s="3"/>
    </row>
  </sheetData>
  <sortState ref="B4:J58">
    <sortCondition descending="1" ref="I4:I58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dcterms:created xsi:type="dcterms:W3CDTF">2005-03-09T11:14:40Z</dcterms:created>
  <dcterms:modified xsi:type="dcterms:W3CDTF">2015-06-04T13:47:36Z</dcterms:modified>
</cp:coreProperties>
</file>