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11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<sst xmlns="http://schemas.openxmlformats.org/spreadsheetml/2006/main" count="31" uniqueCount="30">
  <si>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</si>
  <si>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</si>
  <si>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</si>
  <si>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</si>
  <si>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</si>
  <si>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</si>
  <si>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</si>
  <si>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</si>
  <si>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</si>
  <si>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</si>
  <si>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</si>
  <si>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</si>
  <si>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</si>
  <si>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</si>
  <si>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</si>
  <si>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</si>
  <si>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</si>
  <si>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</si>
  <si>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</si>
  <si>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</si>
  <si>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</si>
  <si>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</si>
  <si>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</si>
  <si>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</si>
  <si>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</si>
  <si>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</si>
  <si>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NOVEMBER</t>
  </si>
  <si>
    <t>JANUARI-NOVEMBER</t>
  </si>
  <si>
    <t>JAN-NOV</t>
  </si>
  <si>
    <t>MARKN.ANDEL % JAN-NOV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</si>
</sst>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2</v>
      </c>
      <c r="D7">
        <v>0</v>
      </c>
      <c r="E7">
        <v>3</v>
      </c>
      <c r="F7">
        <v>2</v>
      </c>
      <c r="G7" s="10" t="str">
        <f>IF(D7=0,"",SUM(C7/D7)-1)</f>
        <v/>
      </c>
      <c r="H7" s="10">
        <f>IF(F7=0,"",SUM(E7/F7)-1)</f>
        <v>0.5</v>
      </c>
      <c r="I7" s="10">
        <f>IF(E7=0,"",SUM(E7/$E$31))</f>
        <v>5.9868289762522451E-5</v>
      </c>
      <c r="J7" s="10">
        <f>IF(F7=0,"",SUM(F7/$F$31))</f>
        <v>4.2965477239038435E-5</v>
      </c>
    </row>
    <row r="8" spans="1:10" x14ac:dyDescent="0.25">
      <c r="B8" t="s">
        <v>4</v>
      </c>
      <c r="C8">
        <v>353</v>
      </c>
      <c r="D8">
        <v>257</v>
      </c>
      <c r="E8">
        <v>3055</v>
      </c>
      <c r="F8">
        <v>2570</v>
      </c>
      <c r="G8" s="10">
        <f>IF(D8=0,"",SUM(C8/D8)-1)</f>
        <v>0.37354085603112841</v>
      </c>
      <c r="H8" s="10">
        <f>IF(F8=0,"",SUM(E8/F8)-1)</f>
        <v>0.18871595330739299</v>
      </c>
      <c r="I8" s="10">
        <f t="shared" ref="I8:I31" si="0">IF(E8=0,"",SUM(E8/$E$31))</f>
        <v>6.0965875074835363E-2</v>
      </c>
      <c r="J8" s="10">
        <f>IF(F8=0,"",SUM(F8/$F$31))</f>
        <v>5.5210638252164386E-2</v>
      </c>
    </row>
    <row r="9" spans="1:10" x14ac:dyDescent="0.25">
      <c r="B9" t="s">
        <v>5</v>
      </c>
      <c r="C9">
        <v>45</v>
      </c>
      <c r="D9">
        <v>51</v>
      </c>
      <c r="E9">
        <v>589</v>
      </c>
      <c r="F9">
        <v>754</v>
      </c>
      <c r="G9" s="10">
        <f t="shared" ref="G9:G31" si="1">IF(D9=0,"",SUM(C9/D9)-1)</f>
        <v>-0.11764705882352944</v>
      </c>
      <c r="H9" s="10">
        <f t="shared" ref="H9:H31" si="2">IF(F9=0,"",SUM(E9/F9)-1)</f>
        <v>-0.21883289124668437</v>
      </c>
      <c r="I9" s="10">
        <f t="shared" si="0"/>
        <v>1.1754140890041908E-2</v>
      </c>
      <c r="J9" s="10">
        <f t="shared" ref="J9:J31" si="3">IF(F9=0,"",SUM(F9/$F$31))</f>
        <v>1.6197984919117489E-2</v>
      </c>
    </row>
    <row r="10" spans="1:10" x14ac:dyDescent="0.25">
      <c r="B10" t="s">
        <v>6</v>
      </c>
      <c r="C10">
        <v>3</v>
      </c>
      <c r="D10">
        <v>2</v>
      </c>
      <c r="E10">
        <v>42</v>
      </c>
      <c r="F10">
        <v>54</v>
      </c>
      <c r="G10" s="10">
        <f t="shared" si="1"/>
        <v>0.5</v>
      </c>
      <c r="H10" s="10">
        <f t="shared" si="2"/>
        <v>-0.22222222222222221</v>
      </c>
      <c r="I10" s="10">
        <f t="shared" si="0"/>
        <v>8.3815605667531435E-4</v>
      </c>
      <c r="J10" s="10">
        <f t="shared" si="3"/>
        <v>1.1600678854540377E-3</v>
      </c>
    </row>
    <row r="11" spans="1:10" x14ac:dyDescent="0.25">
      <c r="B11" t="s">
        <v>7</v>
      </c>
      <c r="C11">
        <v>93</v>
      </c>
      <c r="D11">
        <v>84</v>
      </c>
      <c r="E11">
        <v>1538</v>
      </c>
      <c r="F11">
        <v>1206</v>
      </c>
      <c r="G11" s="10">
        <f t="shared" si="1"/>
        <v>0.10714285714285721</v>
      </c>
      <c r="H11" s="10">
        <f t="shared" si="2"/>
        <v>0.27529021558872313</v>
      </c>
      <c r="I11" s="10">
        <f t="shared" si="0"/>
        <v>3.0692476551586509E-2</v>
      </c>
      <c r="J11" s="10">
        <f t="shared" si="3"/>
        <v>2.5908182775140176E-2</v>
      </c>
    </row>
    <row r="12" spans="1:10" x14ac:dyDescent="0.25">
      <c r="B12" t="s">
        <v>8</v>
      </c>
      <c r="C12">
        <v>957</v>
      </c>
      <c r="D12">
        <v>844</v>
      </c>
      <c r="E12">
        <v>7458</v>
      </c>
      <c r="F12">
        <v>8043</v>
      </c>
      <c r="G12" s="10">
        <f t="shared" si="1"/>
        <v>0.13388625592417069</v>
      </c>
      <c r="H12" s="10">
        <f t="shared" si="2"/>
        <v>-7.2734054457292086E-2</v>
      </c>
      <c r="I12" s="10">
        <f t="shared" si="0"/>
        <v>0.14883256834963082</v>
      </c>
      <c r="J12" s="10">
        <f t="shared" si="3"/>
        <v>0.17278566671679305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67</v>
      </c>
      <c r="D14">
        <v>65</v>
      </c>
      <c r="E14">
        <v>595</v>
      </c>
      <c r="F14">
        <v>562</v>
      </c>
      <c r="G14" s="10">
        <f t="shared" si="1"/>
        <v>3.076923076923066E-2</v>
      </c>
      <c r="H14" s="10">
        <f t="shared" si="2"/>
        <v>5.8718861209964501E-2</v>
      </c>
      <c r="I14" s="10">
        <f t="shared" si="0"/>
        <v>1.1873877469566953E-2</v>
      </c>
      <c r="J14" s="10">
        <f t="shared" si="3"/>
        <v>1.20732991041698E-2</v>
      </c>
    </row>
    <row r="15" spans="1:10" x14ac:dyDescent="0.25">
      <c r="B15" t="s">
        <v>11</v>
      </c>
      <c r="C15">
        <v>52</v>
      </c>
      <c r="D15">
        <v>40</v>
      </c>
      <c r="E15">
        <v>491</v>
      </c>
      <c r="F15">
        <v>553</v>
      </c>
      <c r="G15" s="10">
        <f t="shared" si="1"/>
        <v>0.30000000000000004</v>
      </c>
      <c r="H15" s="10">
        <f t="shared" si="2"/>
        <v>-0.11211573236889694</v>
      </c>
      <c r="I15" s="10">
        <f t="shared" si="0"/>
        <v>9.7984434244661744E-3</v>
      </c>
      <c r="J15" s="10">
        <f t="shared" si="3"/>
        <v>1.1879954456594127E-2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486</v>
      </c>
      <c r="D17">
        <v>403</v>
      </c>
      <c r="E17">
        <v>4533</v>
      </c>
      <c r="F17">
        <v>4133</v>
      </c>
      <c r="G17" s="10">
        <f t="shared" si="1"/>
        <v>0.20595533498759311</v>
      </c>
      <c r="H17" s="10">
        <f t="shared" si="2"/>
        <v>9.6781998548270076E-2</v>
      </c>
      <c r="I17" s="10">
        <f t="shared" si="0"/>
        <v>9.0460985831171417E-2</v>
      </c>
      <c r="J17" s="10">
        <f t="shared" si="3"/>
        <v>8.8788158714472917E-2</v>
      </c>
    </row>
    <row r="18" spans="2:10" x14ac:dyDescent="0.25">
      <c r="B18" t="s">
        <v>14</v>
      </c>
      <c r="C18">
        <v>74</v>
      </c>
      <c r="D18">
        <v>69</v>
      </c>
      <c r="E18">
        <v>817</v>
      </c>
      <c r="F18">
        <v>836</v>
      </c>
      <c r="G18" s="10">
        <f t="shared" si="1"/>
        <v>7.2463768115942129E-2</v>
      </c>
      <c r="H18" s="10">
        <f t="shared" si="2"/>
        <v>-2.2727272727272707E-2</v>
      </c>
      <c r="I18" s="10">
        <f t="shared" si="0"/>
        <v>1.6304130911993613E-2</v>
      </c>
      <c r="J18" s="10">
        <f t="shared" si="3"/>
        <v>1.7959569485918064E-2</v>
      </c>
    </row>
    <row r="19" spans="2:10" x14ac:dyDescent="0.25">
      <c r="B19" t="s">
        <v>15</v>
      </c>
      <c r="C19">
        <v>295</v>
      </c>
      <c r="D19">
        <v>169</v>
      </c>
      <c r="E19">
        <v>2927</v>
      </c>
      <c r="F19">
        <v>2719</v>
      </c>
      <c r="G19" s="10">
        <f t="shared" si="1"/>
        <v>0.74556213017751483</v>
      </c>
      <c r="H19" s="10">
        <f t="shared" si="2"/>
        <v>7.6498712762044896E-2</v>
      </c>
      <c r="I19" s="10">
        <f t="shared" si="0"/>
        <v>5.8411494711634405E-2</v>
      </c>
      <c r="J19" s="10">
        <f t="shared" si="3"/>
        <v>5.8411566306472748E-2</v>
      </c>
    </row>
    <row r="20" spans="2:10" x14ac:dyDescent="0.25">
      <c r="B20" t="s">
        <v>16</v>
      </c>
      <c r="C20">
        <v>195</v>
      </c>
      <c r="D20">
        <v>165</v>
      </c>
      <c r="E20">
        <v>1536</v>
      </c>
      <c r="F20">
        <v>1435</v>
      </c>
      <c r="G20" s="10">
        <f t="shared" si="1"/>
        <v>0.18181818181818188</v>
      </c>
      <c r="H20" s="10">
        <f t="shared" si="2"/>
        <v>7.0383275261324041E-2</v>
      </c>
      <c r="I20" s="10">
        <f t="shared" si="0"/>
        <v>3.0652564358411495E-2</v>
      </c>
      <c r="J20" s="10">
        <f t="shared" si="3"/>
        <v>3.0827729919010075E-2</v>
      </c>
    </row>
    <row r="21" spans="2:10" x14ac:dyDescent="0.25">
      <c r="B21" t="s">
        <v>17</v>
      </c>
      <c r="C21">
        <v>407</v>
      </c>
      <c r="D21">
        <v>409</v>
      </c>
      <c r="E21">
        <v>4926</v>
      </c>
      <c r="F21">
        <v>4575</v>
      </c>
      <c r="G21" s="10">
        <f t="shared" si="1"/>
        <v>-4.8899755501222719E-3</v>
      </c>
      <c r="H21" s="10">
        <f t="shared" si="2"/>
        <v>7.6721311475409726E-2</v>
      </c>
      <c r="I21" s="10">
        <f t="shared" si="0"/>
        <v>9.8303731790061868E-2</v>
      </c>
      <c r="J21" s="10">
        <f t="shared" si="3"/>
        <v>9.8283529184300417E-2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1</v>
      </c>
      <c r="D24">
        <v>2</v>
      </c>
      <c r="E24">
        <v>61</v>
      </c>
      <c r="F24">
        <v>19</v>
      </c>
      <c r="G24" s="10">
        <f t="shared" si="1"/>
        <v>-0.5</v>
      </c>
      <c r="H24" s="10">
        <f t="shared" si="2"/>
        <v>2.2105263157894739</v>
      </c>
      <c r="I24" s="10">
        <f t="shared" si="0"/>
        <v>1.2173218918379565E-3</v>
      </c>
      <c r="J24" s="10">
        <f t="shared" si="3"/>
        <v>4.0817203377086511E-4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202</v>
      </c>
      <c r="D26">
        <v>215</v>
      </c>
      <c r="E26">
        <v>2114</v>
      </c>
      <c r="F26">
        <v>1565</v>
      </c>
      <c r="G26" s="10">
        <f t="shared" si="1"/>
        <v>-6.0465116279069808E-2</v>
      </c>
      <c r="H26" s="10">
        <f t="shared" si="2"/>
        <v>0.35079872204472839</v>
      </c>
      <c r="I26" s="10">
        <f t="shared" si="0"/>
        <v>4.218718818599082E-2</v>
      </c>
      <c r="J26" s="10">
        <f t="shared" si="3"/>
        <v>3.362048593954757E-2</v>
      </c>
    </row>
    <row r="27" spans="2:10" x14ac:dyDescent="0.25">
      <c r="B27" t="s">
        <v>23</v>
      </c>
      <c r="C27">
        <v>1447</v>
      </c>
      <c r="D27">
        <v>1263</v>
      </c>
      <c r="E27">
        <v>15257</v>
      </c>
      <c r="F27">
        <v>13677</v>
      </c>
      <c r="G27" s="10">
        <f t="shared" si="1"/>
        <v>0.14568487727632617</v>
      </c>
      <c r="H27" s="10">
        <f t="shared" si="2"/>
        <v>0.11552240988520879</v>
      </c>
      <c r="I27" s="10">
        <f t="shared" si="0"/>
        <v>0.3044701656356017</v>
      </c>
      <c r="J27" s="10">
        <f t="shared" si="3"/>
        <v>0.29381941609916434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365</v>
      </c>
      <c r="D29">
        <v>389</v>
      </c>
      <c r="E29">
        <v>4168</v>
      </c>
      <c r="F29">
        <v>3846</v>
      </c>
      <c r="G29" s="10">
        <f t="shared" si="1"/>
        <v>-6.169665809768643E-2</v>
      </c>
      <c r="H29" s="10">
        <f t="shared" si="2"/>
        <v>8.3723348933957276E-2</v>
      </c>
      <c r="I29" s="10">
        <f t="shared" si="0"/>
        <v>8.3177010576731186E-2</v>
      </c>
      <c r="J29" s="10">
        <f t="shared" si="3"/>
        <v>8.2622612730670911E-2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5044</v>
      </c>
      <c r="D31" s="8">
        <f t="shared" ref="D31:F31" si="4">SUM(D7:D30)</f>
        <v>4427</v>
      </c>
      <c r="E31" s="8">
        <f t="shared" si="4"/>
        <v>50110</v>
      </c>
      <c r="F31" s="8">
        <f t="shared" si="4"/>
        <v>46549</v>
      </c>
      <c r="G31" s="11">
        <f t="shared" si="1"/>
        <v>0.13937203523831032</v>
      </c>
      <c r="H31" s="11">
        <f t="shared" si="2"/>
        <v>7.6500032224107839E-2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B20-1711_B31_Lätta_LB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2017-12-01T08:25:43Z</dcterms:modified>
</cp:coreProperties>
</file>