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802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<sst xmlns="http://schemas.openxmlformats.org/spreadsheetml/2006/main" count="31" uniqueCount="30">
  <si>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</si>
  <si>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</si>
  <si>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</si>
  <si>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</si>
  <si>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</si>
  <si>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</si>
  <si>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</si>
  <si>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</si>
  <si>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</si>
  <si>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</si>
  <si>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</si>
  <si>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</si>
  <si>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</si>
  <si>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</si>
  <si>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</si>
  <si>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</si>
  <si>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</si>
  <si>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</si>
  <si>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</si>
  <si>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</si>
  <si>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</si>
  <si>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</si>
  <si>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</si>
  <si>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</si>
  <si>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</si>
  <si>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</si>
  <si>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MARKN.ANDEL % JAN-FEB</t>
  </si>
  <si>
    <t>JAN-FEB</t>
  </si>
  <si>
    <t>JANUARI-FEBRUARI</t>
  </si>
  <si>
    <t>FEBRUARI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</si>
</sst>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4"/>
      <c r="J3" s="14"/>
    </row>
    <row r="4" spans="1:10" x14ac:dyDescent="0.25">
      <c r="A4" s="1"/>
      <c r="C4" s="15" t="s">
        <v>29</v>
      </c>
      <c r="D4" s="15"/>
      <c r="E4" s="16" t="s">
        <v>28</v>
      </c>
      <c r="F4" s="17"/>
      <c r="G4" s="16" t="s">
        <v>2</v>
      </c>
      <c r="H4" s="17"/>
      <c r="I4" s="16" t="s">
        <v>26</v>
      </c>
      <c r="J4" s="17"/>
    </row>
    <row r="5" spans="1:10" x14ac:dyDescent="0.25">
      <c r="A5" s="1"/>
      <c r="C5" s="4">
        <v>2018</v>
      </c>
      <c r="D5" s="4">
        <v>2017</v>
      </c>
      <c r="E5" s="4">
        <v>2018</v>
      </c>
      <c r="F5" s="4">
        <v>2017</v>
      </c>
      <c r="G5" s="5" t="s">
        <v>29</v>
      </c>
      <c r="H5" s="13" t="s">
        <v>27</v>
      </c>
      <c r="I5" s="4">
        <v>2018</v>
      </c>
      <c r="J5" s="4">
        <v>2017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1</v>
      </c>
      <c r="E7">
        <v>1</v>
      </c>
      <c r="F7">
        <v>1</v>
      </c>
      <c r="G7" s="10">
        <f>IF(D7=0,"",SUM(C7/D7)-1)</f>
        <v>-1</v>
      </c>
      <c r="H7" s="10">
        <f>IF(F7=0,"",SUM(E7/F7)-1)</f>
        <v>0</v>
      </c>
      <c r="I7" s="10">
        <f>IF(E7=0,"",SUM(E7/$E$31))</f>
        <v>1.3506212857914641E-4</v>
      </c>
      <c r="J7" s="10">
        <f>IF(F7=0,"",SUM(F7/$F$31))</f>
        <v>1.3217023526301876E-4</v>
      </c>
    </row>
    <row r="8" spans="1:10" x14ac:dyDescent="0.25">
      <c r="B8" t="s">
        <v>4</v>
      </c>
      <c r="C8">
        <v>133</v>
      </c>
      <c r="D8">
        <v>277</v>
      </c>
      <c r="E8">
        <v>300</v>
      </c>
      <c r="F8">
        <v>553</v>
      </c>
      <c r="G8" s="10">
        <f>IF(D8=0,"",SUM(C8/D8)-1)</f>
        <v>-0.5198555956678701</v>
      </c>
      <c r="H8" s="10">
        <f>IF(F8=0,"",SUM(E8/F8)-1)</f>
        <v>-0.45750452079566006</v>
      </c>
      <c r="I8" s="10">
        <f t="shared" ref="I8:I31" si="0">IF(E8=0,"",SUM(E8/$E$31))</f>
        <v>4.0518638573743923E-2</v>
      </c>
      <c r="J8" s="10">
        <f>IF(F8=0,"",SUM(F8/$F$31))</f>
        <v>7.3090140100449383E-2</v>
      </c>
    </row>
    <row r="9" spans="1:10" x14ac:dyDescent="0.25">
      <c r="B9" t="s">
        <v>5</v>
      </c>
      <c r="C9">
        <v>58</v>
      </c>
      <c r="D9">
        <v>48</v>
      </c>
      <c r="E9">
        <v>104</v>
      </c>
      <c r="F9">
        <v>74</v>
      </c>
      <c r="G9" s="10">
        <f t="shared" ref="G9:G31" si="1">IF(D9=0,"",SUM(C9/D9)-1)</f>
        <v>0.20833333333333326</v>
      </c>
      <c r="H9" s="10">
        <f t="shared" ref="H9:H31" si="2">IF(F9=0,"",SUM(E9/F9)-1)</f>
        <v>0.40540540540540548</v>
      </c>
      <c r="I9" s="10">
        <f t="shared" si="0"/>
        <v>1.4046461372231226E-2</v>
      </c>
      <c r="J9" s="10">
        <f t="shared" ref="J9:J31" si="3">IF(F9=0,"",SUM(F9/$F$31))</f>
        <v>9.7805974094633888E-3</v>
      </c>
    </row>
    <row r="10" spans="1:10" x14ac:dyDescent="0.25">
      <c r="B10" t="s">
        <v>6</v>
      </c>
      <c r="C10">
        <v>0</v>
      </c>
      <c r="D10">
        <v>2</v>
      </c>
      <c r="E10">
        <v>1</v>
      </c>
      <c r="F10">
        <v>4</v>
      </c>
      <c r="G10" s="10">
        <f t="shared" si="1"/>
        <v>-1</v>
      </c>
      <c r="H10" s="10">
        <f t="shared" si="2"/>
        <v>-0.75</v>
      </c>
      <c r="I10" s="10">
        <f t="shared" si="0"/>
        <v>1.3506212857914641E-4</v>
      </c>
      <c r="J10" s="10">
        <f t="shared" si="3"/>
        <v>5.2868094105207504E-4</v>
      </c>
    </row>
    <row r="11" spans="1:10" x14ac:dyDescent="0.25">
      <c r="B11" t="s">
        <v>7</v>
      </c>
      <c r="C11">
        <v>134</v>
      </c>
      <c r="D11">
        <v>103</v>
      </c>
      <c r="E11">
        <v>278</v>
      </c>
      <c r="F11">
        <v>205</v>
      </c>
      <c r="G11" s="10">
        <f t="shared" si="1"/>
        <v>0.30097087378640786</v>
      </c>
      <c r="H11" s="10">
        <f t="shared" si="2"/>
        <v>0.35609756097560985</v>
      </c>
      <c r="I11" s="10">
        <f t="shared" si="0"/>
        <v>3.7547271745002699E-2</v>
      </c>
      <c r="J11" s="10">
        <f t="shared" si="3"/>
        <v>2.7094898228918848E-2</v>
      </c>
    </row>
    <row r="12" spans="1:10" x14ac:dyDescent="0.25">
      <c r="B12" t="s">
        <v>8</v>
      </c>
      <c r="C12">
        <v>543</v>
      </c>
      <c r="D12">
        <v>551</v>
      </c>
      <c r="E12">
        <v>1139</v>
      </c>
      <c r="F12">
        <v>997</v>
      </c>
      <c r="G12" s="10">
        <f t="shared" si="1"/>
        <v>-1.4519056261342977E-2</v>
      </c>
      <c r="H12" s="10">
        <f t="shared" si="2"/>
        <v>0.14242728184553655</v>
      </c>
      <c r="I12" s="10">
        <f t="shared" si="0"/>
        <v>0.15383576445164776</v>
      </c>
      <c r="J12" s="10">
        <f t="shared" si="3"/>
        <v>0.13177372455722972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39</v>
      </c>
      <c r="D14">
        <v>26</v>
      </c>
      <c r="E14">
        <v>65</v>
      </c>
      <c r="F14">
        <v>57</v>
      </c>
      <c r="G14" s="10">
        <f t="shared" si="1"/>
        <v>0.5</v>
      </c>
      <c r="H14" s="10">
        <f t="shared" si="2"/>
        <v>0.14035087719298245</v>
      </c>
      <c r="I14" s="10">
        <f t="shared" si="0"/>
        <v>8.7790383576445159E-3</v>
      </c>
      <c r="J14" s="10">
        <f t="shared" si="3"/>
        <v>7.5337034099920699E-3</v>
      </c>
    </row>
    <row r="15" spans="1:10" x14ac:dyDescent="0.25">
      <c r="B15" t="s">
        <v>11</v>
      </c>
      <c r="C15">
        <v>34</v>
      </c>
      <c r="D15">
        <v>17</v>
      </c>
      <c r="E15">
        <v>90</v>
      </c>
      <c r="F15">
        <v>37</v>
      </c>
      <c r="G15" s="10">
        <f t="shared" si="1"/>
        <v>1</v>
      </c>
      <c r="H15" s="10">
        <f t="shared" si="2"/>
        <v>1.4324324324324325</v>
      </c>
      <c r="I15" s="10">
        <f t="shared" si="0"/>
        <v>1.2155591572123177E-2</v>
      </c>
      <c r="J15" s="10">
        <f t="shared" si="3"/>
        <v>4.8902987047316944E-3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316</v>
      </c>
      <c r="D17">
        <v>300</v>
      </c>
      <c r="E17">
        <v>646</v>
      </c>
      <c r="F17">
        <v>623</v>
      </c>
      <c r="G17" s="10">
        <f t="shared" si="1"/>
        <v>5.3333333333333233E-2</v>
      </c>
      <c r="H17" s="10">
        <f t="shared" si="2"/>
        <v>3.6918138041733606E-2</v>
      </c>
      <c r="I17" s="10">
        <f t="shared" si="0"/>
        <v>8.7250135062128573E-2</v>
      </c>
      <c r="J17" s="10">
        <f t="shared" si="3"/>
        <v>8.2342056568860691E-2</v>
      </c>
    </row>
    <row r="18" spans="2:10" x14ac:dyDescent="0.25">
      <c r="B18" t="s">
        <v>14</v>
      </c>
      <c r="C18">
        <v>41</v>
      </c>
      <c r="D18">
        <v>70</v>
      </c>
      <c r="E18">
        <v>87</v>
      </c>
      <c r="F18">
        <v>130</v>
      </c>
      <c r="G18" s="10">
        <f t="shared" si="1"/>
        <v>-0.41428571428571426</v>
      </c>
      <c r="H18" s="10">
        <f t="shared" si="2"/>
        <v>-0.33076923076923082</v>
      </c>
      <c r="I18" s="10">
        <f t="shared" si="0"/>
        <v>1.1750405186385737E-2</v>
      </c>
      <c r="J18" s="10">
        <f t="shared" si="3"/>
        <v>1.7182130584192441E-2</v>
      </c>
    </row>
    <row r="19" spans="2:10" x14ac:dyDescent="0.25">
      <c r="B19" t="s">
        <v>15</v>
      </c>
      <c r="C19">
        <v>258</v>
      </c>
      <c r="D19">
        <v>262</v>
      </c>
      <c r="E19">
        <v>445</v>
      </c>
      <c r="F19">
        <v>460</v>
      </c>
      <c r="G19" s="10">
        <f t="shared" si="1"/>
        <v>-1.5267175572519109E-2</v>
      </c>
      <c r="H19" s="10">
        <f t="shared" si="2"/>
        <v>-3.2608695652173947E-2</v>
      </c>
      <c r="I19" s="10">
        <f t="shared" si="0"/>
        <v>6.010264721772015E-2</v>
      </c>
      <c r="J19" s="10">
        <f t="shared" si="3"/>
        <v>6.0798308220988632E-2</v>
      </c>
    </row>
    <row r="20" spans="2:10" x14ac:dyDescent="0.25">
      <c r="B20" t="s">
        <v>16</v>
      </c>
      <c r="C20">
        <v>113</v>
      </c>
      <c r="D20">
        <v>105</v>
      </c>
      <c r="E20">
        <v>225</v>
      </c>
      <c r="F20">
        <v>205</v>
      </c>
      <c r="G20" s="10">
        <f t="shared" si="1"/>
        <v>7.6190476190476142E-2</v>
      </c>
      <c r="H20" s="10">
        <f t="shared" si="2"/>
        <v>9.7560975609756184E-2</v>
      </c>
      <c r="I20" s="10">
        <f t="shared" si="0"/>
        <v>3.0388978930307942E-2</v>
      </c>
      <c r="J20" s="10">
        <f t="shared" si="3"/>
        <v>2.7094898228918848E-2</v>
      </c>
    </row>
    <row r="21" spans="2:10" x14ac:dyDescent="0.25">
      <c r="B21" t="s">
        <v>17</v>
      </c>
      <c r="C21">
        <v>345</v>
      </c>
      <c r="D21">
        <v>359</v>
      </c>
      <c r="E21">
        <v>602</v>
      </c>
      <c r="F21">
        <v>532</v>
      </c>
      <c r="G21" s="10">
        <f t="shared" si="1"/>
        <v>-3.8997214484679632E-2</v>
      </c>
      <c r="H21" s="10">
        <f t="shared" si="2"/>
        <v>0.13157894736842102</v>
      </c>
      <c r="I21" s="10">
        <f t="shared" si="0"/>
        <v>8.1307401404646137E-2</v>
      </c>
      <c r="J21" s="10">
        <f t="shared" si="3"/>
        <v>7.0314565159925985E-2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8</v>
      </c>
      <c r="D24">
        <v>3</v>
      </c>
      <c r="E24">
        <v>17</v>
      </c>
      <c r="F24">
        <v>8</v>
      </c>
      <c r="G24" s="10">
        <f t="shared" si="1"/>
        <v>1.6666666666666665</v>
      </c>
      <c r="H24" s="10">
        <f t="shared" si="2"/>
        <v>1.125</v>
      </c>
      <c r="I24" s="10">
        <f t="shared" si="0"/>
        <v>2.296056185845489E-3</v>
      </c>
      <c r="J24" s="10">
        <f t="shared" si="3"/>
        <v>1.0573618821041501E-3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193</v>
      </c>
      <c r="D26">
        <v>174</v>
      </c>
      <c r="E26">
        <v>335</v>
      </c>
      <c r="F26">
        <v>320</v>
      </c>
      <c r="G26" s="10">
        <f t="shared" si="1"/>
        <v>0.10919540229885061</v>
      </c>
      <c r="H26" s="10">
        <f t="shared" si="2"/>
        <v>4.6875E-2</v>
      </c>
      <c r="I26" s="10">
        <f t="shared" si="0"/>
        <v>4.5245813074014048E-2</v>
      </c>
      <c r="J26" s="10">
        <f t="shared" si="3"/>
        <v>4.2294475284166008E-2</v>
      </c>
    </row>
    <row r="27" spans="2:10" x14ac:dyDescent="0.25">
      <c r="B27" t="s">
        <v>23</v>
      </c>
      <c r="C27">
        <v>1221</v>
      </c>
      <c r="D27">
        <v>1333</v>
      </c>
      <c r="E27">
        <v>2438</v>
      </c>
      <c r="F27">
        <v>2637</v>
      </c>
      <c r="G27" s="10">
        <f t="shared" si="1"/>
        <v>-8.4021005251312841E-2</v>
      </c>
      <c r="H27" s="10">
        <f t="shared" si="2"/>
        <v>-7.5464543041334875E-2</v>
      </c>
      <c r="I27" s="10">
        <f t="shared" si="0"/>
        <v>0.32928146947595893</v>
      </c>
      <c r="J27" s="10">
        <f t="shared" si="3"/>
        <v>0.34853291038858047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278</v>
      </c>
      <c r="D29">
        <v>350</v>
      </c>
      <c r="E29">
        <v>631</v>
      </c>
      <c r="F29">
        <v>723</v>
      </c>
      <c r="G29" s="10">
        <f t="shared" si="1"/>
        <v>-0.20571428571428574</v>
      </c>
      <c r="H29" s="10">
        <f t="shared" si="2"/>
        <v>-0.1272475795297372</v>
      </c>
      <c r="I29" s="10">
        <f t="shared" si="0"/>
        <v>8.5224203133441381E-2</v>
      </c>
      <c r="J29" s="10">
        <f t="shared" si="3"/>
        <v>9.5559080095162563E-2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3714</v>
      </c>
      <c r="D31" s="8">
        <f t="shared" ref="D31:F31" si="4">SUM(D7:D30)</f>
        <v>3981</v>
      </c>
      <c r="E31" s="8">
        <f t="shared" si="4"/>
        <v>7404</v>
      </c>
      <c r="F31" s="8">
        <f t="shared" si="4"/>
        <v>7566</v>
      </c>
      <c r="G31" s="11">
        <f t="shared" si="1"/>
        <v>-6.706857573474001E-2</v>
      </c>
      <c r="H31" s="11">
        <f t="shared" si="2"/>
        <v>-2.1411578112609075E-2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/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B20-1802_B31_Lätta_LB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2018-03-02T10:48:01Z</dcterms:modified>
</cp:coreProperties>
</file>