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8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<sst xmlns="http://schemas.openxmlformats.org/spreadsheetml/2006/main" count="31" uniqueCount="30">
  <si>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</si>
  <si>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</si>
  <si>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</si>
  <si>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</si>
  <si>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</si>
  <si>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</si>
  <si>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</si>
  <si>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</si>
  <si>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</si>
  <si>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</si>
  <si>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</si>
  <si>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</si>
  <si>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</si>
  <si>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</si>
  <si>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</si>
  <si>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</si>
  <si>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</si>
  <si>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</si>
  <si>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</si>
  <si>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</si>
  <si>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</si>
  <si>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</si>
  <si>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</si>
  <si>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</si>
  <si>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</si>
  <si>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</si>
  <si>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AUGUSTI</t>
  </si>
  <si>
    <t>JANUARI-AUGUSTI</t>
  </si>
  <si>
    <t>JAN-AUG</t>
  </si>
  <si>
    <t>MARKN.ANDEL % JAN-AUG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</si>
</sst>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C4" sqref="C4:D4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28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1</v>
      </c>
      <c r="F7">
        <v>2</v>
      </c>
      <c r="G7" s="10" t="str">
        <f>IF(D7=0,"",SUM(C7/D7)-1)</f>
        <v/>
      </c>
      <c r="H7" s="10">
        <f>IF(F7=0,"",SUM(E7/F7)-1)</f>
        <v>-0.5</v>
      </c>
      <c r="I7" s="10">
        <f>IF(E7=0,"",SUM(E7/$E$31))</f>
        <v>2.8586130009719286E-5</v>
      </c>
      <c r="J7" s="10">
        <f>IF(F7=0,"",SUM(F7/$F$31))</f>
        <v>5.9740725252404567E-5</v>
      </c>
    </row>
    <row r="8" spans="1:10" x14ac:dyDescent="0.25">
      <c r="B8" t="s">
        <v>4</v>
      </c>
      <c r="C8">
        <v>211</v>
      </c>
      <c r="D8">
        <v>275</v>
      </c>
      <c r="E8">
        <v>2268</v>
      </c>
      <c r="F8">
        <v>1818</v>
      </c>
      <c r="G8" s="10">
        <f>IF(D8=0,"",SUM(C8/D8)-1)</f>
        <v>-0.23272727272727278</v>
      </c>
      <c r="H8" s="10">
        <f>IF(F8=0,"",SUM(E8/F8)-1)</f>
        <v>0.24752475247524752</v>
      </c>
      <c r="I8" s="10">
        <f t="shared" ref="I8:I31" si="0">IF(E8=0,"",SUM(E8/$E$31))</f>
        <v>6.4833342862043342E-2</v>
      </c>
      <c r="J8" s="10">
        <f>IF(F8=0,"",SUM(F8/$F$31))</f>
        <v>5.4304319254435747E-2</v>
      </c>
    </row>
    <row r="9" spans="1:10" x14ac:dyDescent="0.25">
      <c r="B9" t="s">
        <v>5</v>
      </c>
      <c r="C9">
        <v>39</v>
      </c>
      <c r="D9">
        <v>54</v>
      </c>
      <c r="E9">
        <v>422</v>
      </c>
      <c r="F9">
        <v>545</v>
      </c>
      <c r="G9" s="10">
        <f t="shared" ref="G9:G31" si="1">IF(D9=0,"",SUM(C9/D9)-1)</f>
        <v>-0.27777777777777779</v>
      </c>
      <c r="H9" s="10">
        <f t="shared" ref="H9:H31" si="2">IF(F9=0,"",SUM(E9/F9)-1)</f>
        <v>-0.22568807339449537</v>
      </c>
      <c r="I9" s="10">
        <f t="shared" si="0"/>
        <v>1.2063346864101538E-2</v>
      </c>
      <c r="J9" s="10">
        <f t="shared" ref="J9:J31" si="3">IF(F9=0,"",SUM(F9/$F$31))</f>
        <v>1.6279347631280243E-2</v>
      </c>
    </row>
    <row r="10" spans="1:10" x14ac:dyDescent="0.25">
      <c r="B10" t="s">
        <v>6</v>
      </c>
      <c r="C10">
        <v>3</v>
      </c>
      <c r="D10">
        <v>3</v>
      </c>
      <c r="E10">
        <v>33</v>
      </c>
      <c r="F10">
        <v>44</v>
      </c>
      <c r="G10" s="10">
        <f t="shared" si="1"/>
        <v>0</v>
      </c>
      <c r="H10" s="10">
        <f t="shared" si="2"/>
        <v>-0.25</v>
      </c>
      <c r="I10" s="10">
        <f t="shared" si="0"/>
        <v>9.4334229032073643E-4</v>
      </c>
      <c r="J10" s="10">
        <f t="shared" si="3"/>
        <v>1.3142959555529003E-3</v>
      </c>
    </row>
    <row r="11" spans="1:10" x14ac:dyDescent="0.25">
      <c r="B11" t="s">
        <v>7</v>
      </c>
      <c r="C11">
        <v>206</v>
      </c>
      <c r="D11">
        <v>148</v>
      </c>
      <c r="E11">
        <v>1202</v>
      </c>
      <c r="F11">
        <v>853</v>
      </c>
      <c r="G11" s="10">
        <f t="shared" si="1"/>
        <v>0.39189189189189189</v>
      </c>
      <c r="H11" s="10">
        <f t="shared" si="2"/>
        <v>0.40914419695193427</v>
      </c>
      <c r="I11" s="10">
        <f t="shared" si="0"/>
        <v>3.4360528271682581E-2</v>
      </c>
      <c r="J11" s="10">
        <f t="shared" si="3"/>
        <v>2.5479419320150548E-2</v>
      </c>
    </row>
    <row r="12" spans="1:10" x14ac:dyDescent="0.25">
      <c r="B12" t="s">
        <v>8</v>
      </c>
      <c r="C12">
        <v>659</v>
      </c>
      <c r="D12">
        <v>785</v>
      </c>
      <c r="E12">
        <v>4817</v>
      </c>
      <c r="F12">
        <v>5434</v>
      </c>
      <c r="G12" s="10">
        <f t="shared" si="1"/>
        <v>-0.16050955414012735</v>
      </c>
      <c r="H12" s="10">
        <f t="shared" si="2"/>
        <v>-0.11354435038645561</v>
      </c>
      <c r="I12" s="10">
        <f t="shared" si="0"/>
        <v>0.1376993882568178</v>
      </c>
      <c r="J12" s="10">
        <f t="shared" si="3"/>
        <v>0.1623155505107832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43</v>
      </c>
      <c r="D14">
        <v>50</v>
      </c>
      <c r="E14">
        <v>398</v>
      </c>
      <c r="F14">
        <v>407</v>
      </c>
      <c r="G14" s="10">
        <f t="shared" si="1"/>
        <v>-0.14000000000000001</v>
      </c>
      <c r="H14" s="10">
        <f t="shared" si="2"/>
        <v>-2.2113022113022129E-2</v>
      </c>
      <c r="I14" s="10">
        <f t="shared" si="0"/>
        <v>1.1377279743868275E-2</v>
      </c>
      <c r="J14" s="10">
        <f t="shared" si="3"/>
        <v>1.2157237588864328E-2</v>
      </c>
    </row>
    <row r="15" spans="1:10" x14ac:dyDescent="0.25">
      <c r="B15" t="s">
        <v>11</v>
      </c>
      <c r="C15">
        <v>46</v>
      </c>
      <c r="D15">
        <v>167</v>
      </c>
      <c r="E15">
        <v>345</v>
      </c>
      <c r="F15">
        <v>418</v>
      </c>
      <c r="G15" s="10">
        <f t="shared" si="1"/>
        <v>-0.72455089820359286</v>
      </c>
      <c r="H15" s="10">
        <f t="shared" si="2"/>
        <v>-0.17464114832535882</v>
      </c>
      <c r="I15" s="10">
        <f t="shared" si="0"/>
        <v>9.8622148533531531E-3</v>
      </c>
      <c r="J15" s="10">
        <f t="shared" si="3"/>
        <v>1.2485811577752554E-2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329</v>
      </c>
      <c r="D17">
        <v>345</v>
      </c>
      <c r="E17">
        <v>3064</v>
      </c>
      <c r="F17">
        <v>2919</v>
      </c>
      <c r="G17" s="10">
        <f t="shared" si="1"/>
        <v>-4.6376811594202927E-2</v>
      </c>
      <c r="H17" s="10">
        <f t="shared" si="2"/>
        <v>4.967454607742372E-2</v>
      </c>
      <c r="I17" s="10">
        <f t="shared" si="0"/>
        <v>8.7587902349779881E-2</v>
      </c>
      <c r="J17" s="10">
        <f t="shared" si="3"/>
        <v>8.719158850588446E-2</v>
      </c>
    </row>
    <row r="18" spans="2:10" x14ac:dyDescent="0.25">
      <c r="B18" t="s">
        <v>14</v>
      </c>
      <c r="C18">
        <v>73</v>
      </c>
      <c r="D18">
        <v>68</v>
      </c>
      <c r="E18">
        <v>616</v>
      </c>
      <c r="F18">
        <v>608</v>
      </c>
      <c r="G18" s="10">
        <f t="shared" si="1"/>
        <v>7.3529411764705843E-2</v>
      </c>
      <c r="H18" s="10">
        <f t="shared" si="2"/>
        <v>1.3157894736842035E-2</v>
      </c>
      <c r="I18" s="10">
        <f t="shared" si="0"/>
        <v>1.760905608598708E-2</v>
      </c>
      <c r="J18" s="10">
        <f t="shared" si="3"/>
        <v>1.8161180476730987E-2</v>
      </c>
    </row>
    <row r="19" spans="2:10" x14ac:dyDescent="0.25">
      <c r="B19" t="s">
        <v>15</v>
      </c>
      <c r="C19">
        <v>324</v>
      </c>
      <c r="D19">
        <v>618</v>
      </c>
      <c r="E19">
        <v>2064</v>
      </c>
      <c r="F19">
        <v>2220</v>
      </c>
      <c r="G19" s="10">
        <f t="shared" si="1"/>
        <v>-0.47572815533980584</v>
      </c>
      <c r="H19" s="10">
        <f t="shared" si="2"/>
        <v>-7.0270270270270219E-2</v>
      </c>
      <c r="I19" s="10">
        <f t="shared" si="0"/>
        <v>5.9001772340060606E-2</v>
      </c>
      <c r="J19" s="10">
        <f t="shared" si="3"/>
        <v>6.6312205030169061E-2</v>
      </c>
    </row>
    <row r="20" spans="2:10" x14ac:dyDescent="0.25">
      <c r="B20" t="s">
        <v>16</v>
      </c>
      <c r="C20">
        <v>192</v>
      </c>
      <c r="D20">
        <v>245</v>
      </c>
      <c r="E20">
        <v>1067</v>
      </c>
      <c r="F20">
        <v>1045</v>
      </c>
      <c r="G20" s="10">
        <f t="shared" si="1"/>
        <v>-0.21632653061224494</v>
      </c>
      <c r="H20" s="10">
        <f t="shared" si="2"/>
        <v>2.1052631578947434E-2</v>
      </c>
      <c r="I20" s="10">
        <f t="shared" si="0"/>
        <v>3.0501400720370477E-2</v>
      </c>
      <c r="J20" s="10">
        <f t="shared" si="3"/>
        <v>3.1214528944381384E-2</v>
      </c>
    </row>
    <row r="21" spans="2:10" x14ac:dyDescent="0.25">
      <c r="B21" t="s">
        <v>17</v>
      </c>
      <c r="C21">
        <v>339</v>
      </c>
      <c r="D21">
        <v>363</v>
      </c>
      <c r="E21">
        <v>3438</v>
      </c>
      <c r="F21">
        <v>3336</v>
      </c>
      <c r="G21" s="10">
        <f t="shared" si="1"/>
        <v>-6.6115702479338845E-2</v>
      </c>
      <c r="H21" s="10">
        <f t="shared" si="2"/>
        <v>3.0575539568345356E-2</v>
      </c>
      <c r="I21" s="10">
        <f t="shared" si="0"/>
        <v>9.8279114973414905E-2</v>
      </c>
      <c r="J21" s="10">
        <f t="shared" si="3"/>
        <v>9.9647529721010819E-2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22</v>
      </c>
      <c r="D24">
        <v>5</v>
      </c>
      <c r="E24">
        <v>56</v>
      </c>
      <c r="F24">
        <v>11</v>
      </c>
      <c r="G24" s="10">
        <f t="shared" si="1"/>
        <v>3.4000000000000004</v>
      </c>
      <c r="H24" s="10">
        <f t="shared" si="2"/>
        <v>4.0909090909090908</v>
      </c>
      <c r="I24" s="10">
        <f t="shared" si="0"/>
        <v>1.60082328054428E-3</v>
      </c>
      <c r="J24" s="10">
        <f t="shared" si="3"/>
        <v>3.2857398888822508E-4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232</v>
      </c>
      <c r="D26">
        <v>175</v>
      </c>
      <c r="E26">
        <v>1541</v>
      </c>
      <c r="F26">
        <v>990</v>
      </c>
      <c r="G26" s="10">
        <f t="shared" si="1"/>
        <v>0.32571428571428562</v>
      </c>
      <c r="H26" s="10">
        <f t="shared" si="2"/>
        <v>0.55656565656565649</v>
      </c>
      <c r="I26" s="10">
        <f t="shared" si="0"/>
        <v>4.4051226344977414E-2</v>
      </c>
      <c r="J26" s="10">
        <f t="shared" si="3"/>
        <v>2.957165899994026E-2</v>
      </c>
    </row>
    <row r="27" spans="2:10" x14ac:dyDescent="0.25">
      <c r="B27" t="s">
        <v>23</v>
      </c>
      <c r="C27">
        <v>1262</v>
      </c>
      <c r="D27">
        <v>1560</v>
      </c>
      <c r="E27">
        <v>10742</v>
      </c>
      <c r="F27">
        <v>10094</v>
      </c>
      <c r="G27" s="10">
        <f t="shared" si="1"/>
        <v>-0.19102564102564101</v>
      </c>
      <c r="H27" s="10">
        <f t="shared" si="2"/>
        <v>6.4196552407370655E-2</v>
      </c>
      <c r="I27" s="10">
        <f t="shared" si="0"/>
        <v>0.30707220856440454</v>
      </c>
      <c r="J27" s="10">
        <f t="shared" si="3"/>
        <v>0.30151144034888583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395</v>
      </c>
      <c r="D29">
        <v>380</v>
      </c>
      <c r="E29">
        <v>2908</v>
      </c>
      <c r="F29">
        <v>2734</v>
      </c>
      <c r="G29" s="10">
        <f t="shared" si="1"/>
        <v>3.9473684210526327E-2</v>
      </c>
      <c r="H29" s="10">
        <f t="shared" si="2"/>
        <v>6.3643013899048917E-2</v>
      </c>
      <c r="I29" s="10">
        <f t="shared" si="0"/>
        <v>8.3128466068263684E-2</v>
      </c>
      <c r="J29" s="10">
        <f t="shared" si="3"/>
        <v>8.1665571420037039E-2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4375</v>
      </c>
      <c r="D31" s="8">
        <f t="shared" ref="D31:F31" si="4">SUM(D7:D30)</f>
        <v>5241</v>
      </c>
      <c r="E31" s="8">
        <f t="shared" si="4"/>
        <v>34982</v>
      </c>
      <c r="F31" s="8">
        <f t="shared" si="4"/>
        <v>33478</v>
      </c>
      <c r="G31" s="11">
        <f t="shared" si="1"/>
        <v>-0.16523564205304331</v>
      </c>
      <c r="H31" s="11">
        <f t="shared" si="2"/>
        <v>4.4925025389808138E-2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B20-1708_B31_Lätta_LB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2017-09-04T11:43:49Z</dcterms:modified>
</cp:coreProperties>
</file>