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5310" windowWidth="17490" windowHeight="535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45621"/>
</workbook>
</file>

<file path=xl/calcChain.xml><?xml version="1.0" encoding="utf-8"?>
<calcChain xmlns="http://schemas.openxmlformats.org/spreadsheetml/2006/main">
  <c r="H60" i="1" l="1"/>
  <c r="J60" i="1"/>
  <c r="G34" i="1"/>
  <c r="H34" i="1"/>
  <c r="I34" i="1"/>
  <c r="J34" i="1"/>
  <c r="G50" i="1"/>
  <c r="H50" i="1"/>
  <c r="I50" i="1"/>
  <c r="J50" i="1"/>
  <c r="G30" i="1"/>
  <c r="H30" i="1"/>
  <c r="I30" i="1"/>
  <c r="J30" i="1"/>
  <c r="G40" i="1"/>
  <c r="H40" i="1"/>
  <c r="I40" i="1"/>
  <c r="J40" i="1"/>
  <c r="G20" i="1"/>
  <c r="H20" i="1"/>
  <c r="I20" i="1"/>
  <c r="J20" i="1"/>
  <c r="G35" i="1"/>
  <c r="H35" i="1"/>
  <c r="I35" i="1"/>
  <c r="J35" i="1"/>
  <c r="G41" i="1"/>
  <c r="H41" i="1"/>
  <c r="I41" i="1"/>
  <c r="J41" i="1"/>
  <c r="G55" i="1"/>
  <c r="H55" i="1"/>
  <c r="I55" i="1"/>
  <c r="J55" i="1"/>
  <c r="G61" i="1"/>
  <c r="H61" i="1"/>
  <c r="J61" i="1"/>
  <c r="G12" i="1"/>
  <c r="H12" i="1"/>
  <c r="I12" i="1"/>
  <c r="J12" i="1"/>
  <c r="G26" i="1"/>
  <c r="H26" i="1"/>
  <c r="I26" i="1"/>
  <c r="J26" i="1"/>
  <c r="G43" i="1"/>
  <c r="H43" i="1"/>
  <c r="I43" i="1"/>
  <c r="J43" i="1"/>
  <c r="G39" i="1"/>
  <c r="H39" i="1"/>
  <c r="I39" i="1"/>
  <c r="J39" i="1"/>
  <c r="G48" i="1"/>
  <c r="H48" i="1"/>
  <c r="I48" i="1"/>
  <c r="J48" i="1"/>
  <c r="G18" i="1"/>
  <c r="H18" i="1"/>
  <c r="I18" i="1"/>
  <c r="J18" i="1"/>
  <c r="G22" i="1"/>
  <c r="H22" i="1"/>
  <c r="I22" i="1"/>
  <c r="J22" i="1"/>
  <c r="G62" i="1"/>
  <c r="H62" i="1"/>
  <c r="J62" i="1"/>
  <c r="G59" i="1"/>
  <c r="H59" i="1"/>
  <c r="I59" i="1"/>
  <c r="J59" i="1"/>
  <c r="G49" i="1"/>
  <c r="H49" i="1"/>
  <c r="I49" i="1"/>
  <c r="J49" i="1"/>
  <c r="G29" i="1"/>
  <c r="H29" i="1"/>
  <c r="I29" i="1"/>
  <c r="J29" i="1"/>
  <c r="G54" i="1"/>
  <c r="H54" i="1"/>
  <c r="I54" i="1"/>
  <c r="J54" i="1"/>
  <c r="H63" i="1"/>
  <c r="J63" i="1"/>
  <c r="G15" i="1"/>
  <c r="H15" i="1"/>
  <c r="I15" i="1"/>
  <c r="J15" i="1"/>
  <c r="G27" i="1"/>
  <c r="H27" i="1"/>
  <c r="I27" i="1"/>
  <c r="J27" i="1"/>
  <c r="G33" i="1"/>
  <c r="H33" i="1"/>
  <c r="I33" i="1"/>
  <c r="J33" i="1"/>
  <c r="G10" i="1"/>
  <c r="H10" i="1"/>
  <c r="I10" i="1"/>
  <c r="J10" i="1"/>
  <c r="H51" i="1"/>
  <c r="I51" i="1"/>
  <c r="J51" i="1"/>
  <c r="G23" i="1"/>
  <c r="H23" i="1"/>
  <c r="I23" i="1"/>
  <c r="J23" i="1"/>
  <c r="G8" i="1"/>
  <c r="H8" i="1"/>
  <c r="I8" i="1"/>
  <c r="J8" i="1"/>
  <c r="G36" i="1"/>
  <c r="H36" i="1"/>
  <c r="I36" i="1"/>
  <c r="J36" i="1"/>
  <c r="G16" i="1"/>
  <c r="H16" i="1"/>
  <c r="I16" i="1"/>
  <c r="J16" i="1"/>
  <c r="G45" i="1"/>
  <c r="H45" i="1"/>
  <c r="I45" i="1"/>
  <c r="J45" i="1"/>
  <c r="G28" i="1"/>
  <c r="H28" i="1"/>
  <c r="I28" i="1"/>
  <c r="J28" i="1"/>
  <c r="G64" i="1"/>
  <c r="H64" i="1"/>
  <c r="J64" i="1"/>
  <c r="G6" i="1"/>
  <c r="H6" i="1"/>
  <c r="I6" i="1"/>
  <c r="J6" i="1"/>
  <c r="H56" i="1"/>
  <c r="I56" i="1"/>
  <c r="J56" i="1"/>
  <c r="G11" i="1"/>
  <c r="H11" i="1"/>
  <c r="I11" i="1"/>
  <c r="J11" i="1"/>
  <c r="H65" i="1"/>
  <c r="J65" i="1"/>
  <c r="I44" i="1"/>
  <c r="G52" i="1"/>
  <c r="H52" i="1"/>
  <c r="I52" i="1"/>
  <c r="J52" i="1"/>
  <c r="H66" i="1"/>
  <c r="J66" i="1"/>
  <c r="G47" i="1"/>
  <c r="H47" i="1"/>
  <c r="I47" i="1"/>
  <c r="J47" i="1"/>
  <c r="G21" i="1"/>
  <c r="H21" i="1"/>
  <c r="I21" i="1"/>
  <c r="J21" i="1"/>
  <c r="G57" i="1"/>
  <c r="H57" i="1"/>
  <c r="I57" i="1"/>
  <c r="J57" i="1"/>
  <c r="G31" i="1"/>
  <c r="H31" i="1"/>
  <c r="I31" i="1"/>
  <c r="J31" i="1"/>
  <c r="G42" i="1"/>
  <c r="H42" i="1"/>
  <c r="I42" i="1"/>
  <c r="J42" i="1"/>
  <c r="G13" i="1"/>
  <c r="H13" i="1"/>
  <c r="I13" i="1"/>
  <c r="J13" i="1"/>
  <c r="G58" i="1"/>
  <c r="H58" i="1"/>
  <c r="I58" i="1"/>
  <c r="J58" i="1"/>
  <c r="G53" i="1"/>
  <c r="H53" i="1"/>
  <c r="I53" i="1"/>
  <c r="J53" i="1"/>
  <c r="G37" i="1"/>
  <c r="H37" i="1"/>
  <c r="I37" i="1"/>
  <c r="J37" i="1"/>
  <c r="G38" i="1"/>
  <c r="H38" i="1"/>
  <c r="I38" i="1"/>
  <c r="J38" i="1"/>
  <c r="G9" i="1"/>
  <c r="H9" i="1"/>
  <c r="I9" i="1"/>
  <c r="J9" i="1"/>
  <c r="G32" i="1"/>
  <c r="H32" i="1"/>
  <c r="I32" i="1"/>
  <c r="J32" i="1"/>
  <c r="G14" i="1"/>
  <c r="H14" i="1"/>
  <c r="I14" i="1"/>
  <c r="J14" i="1"/>
  <c r="G5" i="1"/>
  <c r="H5" i="1"/>
  <c r="I5" i="1"/>
  <c r="J5" i="1"/>
  <c r="G25" i="1"/>
  <c r="H25" i="1"/>
  <c r="I25" i="1"/>
  <c r="J25" i="1"/>
  <c r="G24" i="1"/>
  <c r="H24" i="1"/>
  <c r="I24" i="1"/>
  <c r="J24" i="1"/>
  <c r="G7" i="1"/>
  <c r="H7" i="1"/>
  <c r="I7" i="1"/>
  <c r="J7" i="1"/>
  <c r="G19" i="1"/>
  <c r="H19" i="1"/>
  <c r="I19" i="1"/>
  <c r="J19" i="1"/>
  <c r="G17" i="1"/>
  <c r="H17" i="1"/>
  <c r="I17" i="1"/>
  <c r="J17" i="1"/>
  <c r="H46" i="1"/>
  <c r="I46" i="1"/>
  <c r="J46" i="1"/>
  <c r="G68" i="1"/>
  <c r="H68" i="1"/>
  <c r="I68" i="1"/>
  <c r="J68" i="1"/>
</calcChain>
</file>

<file path=xl/sharedStrings.xml><?xml version="1.0" encoding="utf-8"?>
<sst xmlns="http://schemas.openxmlformats.org/spreadsheetml/2006/main" count="74" uniqueCount="72">
  <si>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</si>
  <si>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</si>
  <si>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</si>
  <si>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</si>
  <si>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>TO TO FORD TRANSIT COURIER</t>
  </si>
  <si>
    <t>december</t>
  </si>
  <si>
    <t>januari-december</t>
  </si>
  <si>
    <t xml:space="preserve">jan-dec   </t>
  </si>
  <si>
    <t xml:space="preserve">Topplista lätta lastbilar högst 3,5 TON         </t>
  </si>
  <si>
    <t>Rank</t>
  </si>
  <si>
    <t>VW CADDY</t>
  </si>
  <si>
    <t>VW TRANSPORTER</t>
  </si>
  <si>
    <t>RENAULT KANGOO</t>
  </si>
  <si>
    <t>FORD TRANSIT CONNECT</t>
  </si>
  <si>
    <t>CITROEN BERLINGO</t>
  </si>
  <si>
    <t>VW AMOROK</t>
  </si>
  <si>
    <t>FORD TRANSIT CUSTOM</t>
  </si>
  <si>
    <t>MERCEDES SPRINTER</t>
  </si>
  <si>
    <t>RENAULT TRAFIC</t>
  </si>
  <si>
    <t>PEUGEOT PARTNER</t>
  </si>
  <si>
    <t>MERCEDES VITO</t>
  </si>
  <si>
    <t>NISSAN NAVARA</t>
  </si>
  <si>
    <t>VW CRAFTER</t>
  </si>
  <si>
    <t>TOYOTA HILUX</t>
  </si>
  <si>
    <t>RENAULT MASTER</t>
  </si>
  <si>
    <t>FORD RANGER</t>
  </si>
  <si>
    <t>NISSAN NV200</t>
  </si>
  <si>
    <t>VW PICK UP</t>
  </si>
  <si>
    <t>FIAT DOBLO</t>
  </si>
  <si>
    <t>OPEL VIVARO</t>
  </si>
  <si>
    <t>NISSAN PRIMASTAR</t>
  </si>
  <si>
    <t>MITSUBISHI L200</t>
  </si>
  <si>
    <t>PEUGEOT EXPERT</t>
  </si>
  <si>
    <t>FIAT FIORINO</t>
  </si>
  <si>
    <t>DACIA DOKKER</t>
  </si>
  <si>
    <t>DODGE</t>
  </si>
  <si>
    <t>FORD TRANSIT</t>
  </si>
  <si>
    <t>OPEL COMBO</t>
  </si>
  <si>
    <t>TOYOTA PROACE</t>
  </si>
  <si>
    <t>CITROEN JUMPY</t>
  </si>
  <si>
    <t>ISUZU D-MAX</t>
  </si>
  <si>
    <t>MERCEDES CITAN</t>
  </si>
  <si>
    <t>CITROEN JUMPER</t>
  </si>
  <si>
    <t>FIAT DUCATO</t>
  </si>
  <si>
    <t>PEUGEOT BOXER</t>
  </si>
  <si>
    <t>FIAT SCUDO</t>
  </si>
  <si>
    <t>IVECO DAILY</t>
  </si>
  <si>
    <t>NISSAN NV400</t>
  </si>
  <si>
    <t>OPEL MOVANO</t>
  </si>
  <si>
    <t>PEUGEOT BIPPER</t>
  </si>
  <si>
    <t>Övriga fabrikat</t>
  </si>
  <si>
    <t>HYUNDAI H-1</t>
  </si>
  <si>
    <t>SKODA PRAKTIK</t>
  </si>
  <si>
    <t>CITROEN NEMO</t>
  </si>
  <si>
    <t>DACIA LOGAN</t>
  </si>
  <si>
    <t>CHEVROLET PICKUP</t>
  </si>
  <si>
    <t>NISSAN CABSTAR</t>
  </si>
  <si>
    <t>TOYOTA HIACE</t>
  </si>
  <si>
    <t>FIAT STRADA</t>
  </si>
  <si>
    <t>LAND ROVER</t>
  </si>
  <si>
    <t>FIAT PANDA VAN</t>
  </si>
  <si>
    <t>SSANGYONG ACTYON SPORTS</t>
  </si>
  <si>
    <t>FORD FIESTA VAN</t>
  </si>
  <si>
    <t>CHEVROLET SILVERADO</t>
  </si>
  <si>
    <t>MAZDA B-SERIE</t>
  </si>
  <si>
    <t>ÖVRIGA FABRIKAT</t>
  </si>
  <si>
    <t>MAZDA B-50</t>
  </si>
  <si>
    <t>FORD ÖVRIGA</t>
  </si>
  <si>
    <t>CHEVROLET AVALANCHE</t>
  </si>
  <si>
    <t>CHEVROLET VAN</t>
  </si>
  <si>
    <t>Totalt</t>
  </si>
  <si>
    <t>Marknadsandel % jan-dec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</si>
</sst>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0"/>
      <color theme="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0" fontId="2" fillId="0" borderId="1" xfId="0" applyFont="1" applyFill="1" applyBorder="1"/>
    <xf numFmtId="164" fontId="2" fillId="0" borderId="1" xfId="0" applyNumberFormat="1" applyFont="1" applyFill="1" applyBorder="1"/>
    <xf numFmtId="49" fontId="4" fillId="2" borderId="1" xfId="0" applyNumberFormat="1" applyFont="1" applyFill="1" applyBorder="1"/>
    <xf numFmtId="49" fontId="5" fillId="0" borderId="1" xfId="0" applyNumberFormat="1" applyFont="1" applyFill="1" applyBorder="1"/>
    <xf numFmtId="0" fontId="5" fillId="0" borderId="2" xfId="0" applyFont="1" applyFill="1" applyBorder="1" applyAlignment="1">
      <alignment horizontal="center" shrinkToFit="1"/>
    </xf>
    <xf numFmtId="0" fontId="5" fillId="0" borderId="3" xfId="0" applyFont="1" applyFill="1" applyBorder="1" applyAlignment="1"/>
    <xf numFmtId="2" fontId="5" fillId="0" borderId="2" xfId="0" applyNumberFormat="1" applyFont="1" applyFill="1" applyBorder="1" applyAlignment="1">
      <alignment horizontal="center" shrinkToFit="1"/>
    </xf>
    <xf numFmtId="2" fontId="5" fillId="0" borderId="3" xfId="0" applyNumberFormat="1" applyFont="1" applyFill="1" applyBorder="1" applyAlignment="1">
      <alignment horizontal="center" shrinkToFit="1"/>
    </xf>
    <xf numFmtId="0" fontId="5" fillId="0" borderId="1" xfId="0" applyFont="1" applyFill="1" applyBorder="1"/>
    <xf numFmtId="2" fontId="5" fillId="0" borderId="1" xfId="0" applyNumberFormat="1" applyFont="1" applyFill="1" applyBorder="1" applyAlignment="1">
      <alignment horizontal="center"/>
    </xf>
    <xf numFmtId="49" fontId="5" fillId="0" borderId="0" xfId="0" applyNumberFormat="1" applyFont="1" applyFill="1" applyBorder="1"/>
    <xf numFmtId="0" fontId="5" fillId="0" borderId="0" xfId="0" applyFont="1" applyFill="1" applyBorder="1"/>
    <xf numFmtId="2" fontId="5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9"/>
  <sheetViews>
    <sheetView tabSelected="1" workbookViewId="0">
      <pane ySplit="3" topLeftCell="A4" activePane="bottomLeft" state="frozen"/>
      <selection pane="bottomLeft" activeCell="S8" sqref="S8"/>
    </sheetView>
  </sheetViews>
  <sheetFormatPr defaultColWidth="10" defaultRowHeight="11.25" x14ac:dyDescent="0.2"/>
  <cols>
    <col min="1" max="1" width="10" style="21"/>
    <col min="2" max="2" width="34.7109375" style="1" customWidth="1"/>
    <col min="3" max="3" width="6" style="1" customWidth="1"/>
    <col min="4" max="4" width="5" style="1" bestFit="1" customWidth="1"/>
    <col min="5" max="5" width="8.85546875" style="1" customWidth="1"/>
    <col min="6" max="6" width="7.7109375" style="1" customWidth="1"/>
    <col min="7" max="7" width="10.28515625" style="2" bestFit="1" customWidth="1"/>
    <col min="8" max="8" width="11.85546875" style="2" customWidth="1"/>
    <col min="9" max="9" width="17.42578125" style="2" customWidth="1"/>
    <col min="10" max="10" width="17.7109375" style="2" customWidth="1"/>
    <col min="11" max="16384" width="10" style="1"/>
  </cols>
  <sheetData>
    <row r="1" spans="1:10" ht="15.75" x14ac:dyDescent="0.25">
      <c r="B1" s="10" t="s">
        <v>8</v>
      </c>
      <c r="C1" s="8"/>
      <c r="D1" s="8"/>
      <c r="E1" s="8"/>
      <c r="F1" s="8"/>
      <c r="G1" s="9"/>
      <c r="H1" s="9"/>
      <c r="I1" s="9"/>
      <c r="J1" s="9"/>
    </row>
    <row r="2" spans="1:10" ht="12" x14ac:dyDescent="0.2">
      <c r="B2" s="11" t="s">
        <v>0</v>
      </c>
      <c r="C2" s="12" t="s">
        <v>5</v>
      </c>
      <c r="D2" s="13"/>
      <c r="E2" s="12" t="s">
        <v>6</v>
      </c>
      <c r="F2" s="13"/>
      <c r="G2" s="14" t="s">
        <v>1</v>
      </c>
      <c r="H2" s="15"/>
      <c r="I2" s="14" t="s">
        <v>71</v>
      </c>
      <c r="J2" s="15"/>
    </row>
    <row r="3" spans="1:10" ht="12.75" x14ac:dyDescent="0.2">
      <c r="A3" s="22" t="s">
        <v>9</v>
      </c>
      <c r="B3" s="11" t="s">
        <v>2</v>
      </c>
      <c r="C3" s="16">
        <v>2014</v>
      </c>
      <c r="D3" s="16">
        <v>2013</v>
      </c>
      <c r="E3" s="16">
        <v>2014</v>
      </c>
      <c r="F3" s="16">
        <v>2013</v>
      </c>
      <c r="G3" s="17" t="s">
        <v>5</v>
      </c>
      <c r="H3" s="17" t="s">
        <v>7</v>
      </c>
      <c r="I3" s="16">
        <v>2014</v>
      </c>
      <c r="J3" s="16">
        <v>2013</v>
      </c>
    </row>
    <row r="4" spans="1:10" ht="12.75" x14ac:dyDescent="0.2">
      <c r="A4" s="22"/>
      <c r="B4" s="18"/>
      <c r="C4" s="19"/>
      <c r="D4" s="19"/>
      <c r="E4" s="19"/>
      <c r="F4" s="19"/>
      <c r="G4" s="20"/>
      <c r="H4" s="20"/>
      <c r="I4" s="19"/>
      <c r="J4" s="19"/>
    </row>
    <row r="5" spans="1:10" customFormat="1" ht="12.75" x14ac:dyDescent="0.2">
      <c r="A5" s="23">
        <v>1</v>
      </c>
      <c r="B5" s="25" t="s">
        <v>10</v>
      </c>
      <c r="C5">
        <v>589</v>
      </c>
      <c r="D5">
        <v>470</v>
      </c>
      <c r="E5">
        <v>6179</v>
      </c>
      <c r="F5">
        <v>5647</v>
      </c>
      <c r="G5" s="3">
        <f>(C5/D5)-1</f>
        <v>0.25319148936170222</v>
      </c>
      <c r="H5" s="3">
        <f>(E5/F5)-1</f>
        <v>9.4209314680361311E-2</v>
      </c>
      <c r="I5" s="3">
        <f>E5/$E$68</f>
        <v>0.14735411251281808</v>
      </c>
      <c r="J5" s="3">
        <f>F5/$F$68</f>
        <v>0.15122382304107976</v>
      </c>
    </row>
    <row r="6" spans="1:10" customFormat="1" ht="12.75" x14ac:dyDescent="0.2">
      <c r="A6" s="23">
        <v>2</v>
      </c>
      <c r="B6" s="25" t="s">
        <v>11</v>
      </c>
      <c r="C6">
        <v>285</v>
      </c>
      <c r="D6">
        <v>204</v>
      </c>
      <c r="E6">
        <v>3056</v>
      </c>
      <c r="F6">
        <v>2546</v>
      </c>
      <c r="G6" s="3">
        <f>(C6/D6)-1</f>
        <v>0.39705882352941169</v>
      </c>
      <c r="H6" s="3">
        <f>(E6/F6)-1</f>
        <v>0.20031421838177543</v>
      </c>
      <c r="I6" s="3">
        <f>E6/$E$68</f>
        <v>7.2878162783487951E-2</v>
      </c>
      <c r="J6" s="3">
        <f>F6/$F$68</f>
        <v>6.8180600931926516E-2</v>
      </c>
    </row>
    <row r="7" spans="1:10" customFormat="1" ht="12.75" x14ac:dyDescent="0.2">
      <c r="A7" s="23">
        <v>3</v>
      </c>
      <c r="B7" s="25" t="s">
        <v>12</v>
      </c>
      <c r="C7">
        <v>206</v>
      </c>
      <c r="D7">
        <v>129</v>
      </c>
      <c r="E7">
        <v>2125</v>
      </c>
      <c r="F7">
        <v>1605</v>
      </c>
      <c r="G7" s="3">
        <f>(C7/D7)-1</f>
        <v>0.5968992248062015</v>
      </c>
      <c r="H7" s="3">
        <f>(E7/F7)-1</f>
        <v>0.32398753894081</v>
      </c>
      <c r="I7" s="3">
        <f>E7/$E$68</f>
        <v>5.0676078506188445E-2</v>
      </c>
      <c r="J7" s="3">
        <f>F7/$F$68</f>
        <v>4.2981093674682662E-2</v>
      </c>
    </row>
    <row r="8" spans="1:10" customFormat="1" ht="12.75" x14ac:dyDescent="0.2">
      <c r="A8" s="23">
        <v>4</v>
      </c>
      <c r="B8" s="25" t="s">
        <v>13</v>
      </c>
      <c r="C8">
        <v>136</v>
      </c>
      <c r="D8">
        <v>40</v>
      </c>
      <c r="E8">
        <v>1963</v>
      </c>
      <c r="F8">
        <v>705</v>
      </c>
      <c r="G8" s="3">
        <f>(C8/D8)-1</f>
        <v>2.4</v>
      </c>
      <c r="H8" s="3">
        <f>(E8/F8)-1</f>
        <v>1.7843971631205675</v>
      </c>
      <c r="I8" s="3">
        <f>E8/$E$68</f>
        <v>4.6812772756540194E-2</v>
      </c>
      <c r="J8" s="3">
        <f>F8/$F$68</f>
        <v>1.8879545819720421E-2</v>
      </c>
    </row>
    <row r="9" spans="1:10" customFormat="1" ht="12.75" x14ac:dyDescent="0.2">
      <c r="A9" s="23">
        <v>5</v>
      </c>
      <c r="B9" s="25" t="s">
        <v>14</v>
      </c>
      <c r="C9">
        <v>176</v>
      </c>
      <c r="D9">
        <v>156</v>
      </c>
      <c r="E9">
        <v>1878</v>
      </c>
      <c r="F9">
        <v>1645</v>
      </c>
      <c r="G9" s="3">
        <f>(C9/D9)-1</f>
        <v>0.12820512820512819</v>
      </c>
      <c r="H9" s="3">
        <f>(E9/F9)-1</f>
        <v>0.14164133738601814</v>
      </c>
      <c r="I9" s="3">
        <f>E9/$E$68</f>
        <v>4.4785729616292659E-2</v>
      </c>
      <c r="J9" s="3">
        <f>F9/$F$68</f>
        <v>4.4052273579347649E-2</v>
      </c>
    </row>
    <row r="10" spans="1:10" customFormat="1" ht="12.75" x14ac:dyDescent="0.2">
      <c r="A10" s="23">
        <v>6</v>
      </c>
      <c r="B10" s="25" t="s">
        <v>15</v>
      </c>
      <c r="C10">
        <v>159</v>
      </c>
      <c r="D10">
        <v>142</v>
      </c>
      <c r="E10">
        <v>1758</v>
      </c>
      <c r="F10">
        <v>1773</v>
      </c>
      <c r="G10" s="3">
        <f>(C10/D10)-1</f>
        <v>0.11971830985915499</v>
      </c>
      <c r="H10" s="3">
        <f>(E10/F10)-1</f>
        <v>-8.4602368866327771E-3</v>
      </c>
      <c r="I10" s="3">
        <f>E10/$E$68</f>
        <v>4.192402165359025E-2</v>
      </c>
      <c r="J10" s="3">
        <f>F10/$F$68</f>
        <v>4.7480049274275613E-2</v>
      </c>
    </row>
    <row r="11" spans="1:10" customFormat="1" ht="12.75" x14ac:dyDescent="0.2">
      <c r="A11" s="23">
        <v>7</v>
      </c>
      <c r="B11" s="25" t="s">
        <v>16</v>
      </c>
      <c r="C11">
        <v>121</v>
      </c>
      <c r="D11">
        <v>185</v>
      </c>
      <c r="E11">
        <v>1701</v>
      </c>
      <c r="F11">
        <v>1062</v>
      </c>
      <c r="G11" s="3">
        <f>(C11/D11)-1</f>
        <v>-0.34594594594594597</v>
      </c>
      <c r="H11" s="3">
        <f>(E11/F11)-1</f>
        <v>0.60169491525423724</v>
      </c>
      <c r="I11" s="3">
        <f>E11/$E$68</f>
        <v>4.0564710371306607E-2</v>
      </c>
      <c r="J11" s="3">
        <f>F11/$F$68</f>
        <v>2.8439826468855445E-2</v>
      </c>
    </row>
    <row r="12" spans="1:10" customFormat="1" ht="12.75" x14ac:dyDescent="0.2">
      <c r="A12" s="23">
        <v>8</v>
      </c>
      <c r="B12" s="25" t="s">
        <v>17</v>
      </c>
      <c r="C12">
        <v>161</v>
      </c>
      <c r="D12">
        <v>151</v>
      </c>
      <c r="E12">
        <v>1643</v>
      </c>
      <c r="F12">
        <v>1536</v>
      </c>
      <c r="G12" s="3">
        <f>(C12/D12)-1</f>
        <v>6.6225165562913801E-2</v>
      </c>
      <c r="H12" s="3">
        <f>(E12/F12)-1</f>
        <v>6.9661458333333259E-2</v>
      </c>
      <c r="I12" s="3">
        <f>E12/$E$68</f>
        <v>3.9181551522667113E-2</v>
      </c>
      <c r="J12" s="3">
        <f>F12/$F$68</f>
        <v>4.113330833913556E-2</v>
      </c>
    </row>
    <row r="13" spans="1:10" customFormat="1" ht="12.75" x14ac:dyDescent="0.2">
      <c r="A13" s="23">
        <v>9</v>
      </c>
      <c r="B13" s="25" t="s">
        <v>18</v>
      </c>
      <c r="C13">
        <v>127</v>
      </c>
      <c r="D13">
        <v>116</v>
      </c>
      <c r="E13">
        <v>1531</v>
      </c>
      <c r="F13">
        <v>1420</v>
      </c>
      <c r="G13" s="3">
        <f>(C13/D13)-1</f>
        <v>9.4827586206896575E-2</v>
      </c>
      <c r="H13" s="3">
        <f>(E13/F13)-1</f>
        <v>7.8169014084507049E-2</v>
      </c>
      <c r="I13" s="3">
        <f>E13/$E$68</f>
        <v>3.651062409081153E-2</v>
      </c>
      <c r="J13" s="3">
        <f>F13/$F$68</f>
        <v>3.8026886615607089E-2</v>
      </c>
    </row>
    <row r="14" spans="1:10" customFormat="1" ht="12.75" x14ac:dyDescent="0.2">
      <c r="A14" s="23">
        <v>10</v>
      </c>
      <c r="B14" s="25" t="s">
        <v>19</v>
      </c>
      <c r="C14">
        <v>156</v>
      </c>
      <c r="D14">
        <v>168</v>
      </c>
      <c r="E14">
        <v>1458</v>
      </c>
      <c r="F14">
        <v>1535</v>
      </c>
      <c r="G14" s="3">
        <f>(C14/D14)-1</f>
        <v>-7.1428571428571397E-2</v>
      </c>
      <c r="H14" s="3">
        <f>(E14/F14)-1</f>
        <v>-5.0162866449511401E-2</v>
      </c>
      <c r="I14" s="3">
        <f>E14/$E$68</f>
        <v>3.4769751746834235E-2</v>
      </c>
      <c r="J14" s="3">
        <f>F14/$F$68</f>
        <v>4.1106528841518934E-2</v>
      </c>
    </row>
    <row r="15" spans="1:10" customFormat="1" ht="12.75" x14ac:dyDescent="0.2">
      <c r="A15" s="23">
        <v>11</v>
      </c>
      <c r="B15" s="25" t="s">
        <v>20</v>
      </c>
      <c r="C15">
        <v>191</v>
      </c>
      <c r="D15">
        <v>174</v>
      </c>
      <c r="E15">
        <v>1218</v>
      </c>
      <c r="F15">
        <v>1258</v>
      </c>
      <c r="G15" s="3">
        <f>(C15/D15)-1</f>
        <v>9.7701149425287293E-2</v>
      </c>
      <c r="H15" s="3">
        <f>(E15/F15)-1</f>
        <v>-3.1796502384737635E-2</v>
      </c>
      <c r="I15" s="3">
        <f>E15/$E$68</f>
        <v>2.9046335821429424E-2</v>
      </c>
      <c r="J15" s="3">
        <f>F15/$F$68</f>
        <v>3.3688608001713888E-2</v>
      </c>
    </row>
    <row r="16" spans="1:10" customFormat="1" ht="12.75" x14ac:dyDescent="0.2">
      <c r="A16" s="23">
        <v>12</v>
      </c>
      <c r="B16" s="25" t="s">
        <v>21</v>
      </c>
      <c r="C16">
        <v>59</v>
      </c>
      <c r="D16">
        <v>117</v>
      </c>
      <c r="E16">
        <v>1151</v>
      </c>
      <c r="F16">
        <v>1033</v>
      </c>
      <c r="G16" s="3">
        <f>(C16/D16)-1</f>
        <v>-0.49572649572649574</v>
      </c>
      <c r="H16" s="3">
        <f>(E16/F16)-1</f>
        <v>0.11423039690222647</v>
      </c>
      <c r="I16" s="3">
        <f>E16/$E$68</f>
        <v>2.7448548875587245E-2</v>
      </c>
      <c r="J16" s="3">
        <f>F16/$F$68</f>
        <v>2.7663221037973328E-2</v>
      </c>
    </row>
    <row r="17" spans="1:10" customFormat="1" ht="12.75" x14ac:dyDescent="0.2">
      <c r="A17" s="23">
        <v>13</v>
      </c>
      <c r="B17" s="25" t="s">
        <v>22</v>
      </c>
      <c r="C17">
        <v>149</v>
      </c>
      <c r="D17">
        <v>162</v>
      </c>
      <c r="E17">
        <v>1130</v>
      </c>
      <c r="F17">
        <v>917</v>
      </c>
      <c r="G17" s="3">
        <f>(C17/D17)-1</f>
        <v>-8.0246913580246937E-2</v>
      </c>
      <c r="H17" s="3">
        <f>(E17/F17)-1</f>
        <v>0.23227917121046882</v>
      </c>
      <c r="I17" s="3">
        <f>E17/$E$68</f>
        <v>2.6947749982114324E-2</v>
      </c>
      <c r="J17" s="3">
        <f>F17/$F$68</f>
        <v>2.455679931444486E-2</v>
      </c>
    </row>
    <row r="18" spans="1:10" customFormat="1" ht="12.75" x14ac:dyDescent="0.2">
      <c r="A18" s="23">
        <v>14</v>
      </c>
      <c r="B18" s="25" t="s">
        <v>23</v>
      </c>
      <c r="C18">
        <v>141</v>
      </c>
      <c r="D18">
        <v>262</v>
      </c>
      <c r="E18">
        <v>1128</v>
      </c>
      <c r="F18">
        <v>1315</v>
      </c>
      <c r="G18" s="3">
        <f>(C18/D18)-1</f>
        <v>-0.46183206106870234</v>
      </c>
      <c r="H18" s="3">
        <f>(E18/F18)-1</f>
        <v>-0.14220532319391632</v>
      </c>
      <c r="I18" s="3">
        <f>E18/$E$68</f>
        <v>2.6900054849402617E-2</v>
      </c>
      <c r="J18" s="3">
        <f>F18/$F$68</f>
        <v>3.5215039365861497E-2</v>
      </c>
    </row>
    <row r="19" spans="1:10" customFormat="1" ht="12.75" x14ac:dyDescent="0.2">
      <c r="A19" s="23">
        <v>15</v>
      </c>
      <c r="B19" s="25" t="s">
        <v>24</v>
      </c>
      <c r="C19">
        <v>103</v>
      </c>
      <c r="D19">
        <v>85</v>
      </c>
      <c r="E19">
        <v>1007</v>
      </c>
      <c r="F19">
        <v>1017</v>
      </c>
      <c r="G19" s="3">
        <f>(C19/D19)-1</f>
        <v>0.21176470588235285</v>
      </c>
      <c r="H19" s="3">
        <f>(E19/F19)-1</f>
        <v>-9.8328416912487615E-3</v>
      </c>
      <c r="I19" s="3">
        <f>E19/$E$68</f>
        <v>2.401449932034436E-2</v>
      </c>
      <c r="J19" s="3">
        <f>F19/$F$68</f>
        <v>2.7234749076107331E-2</v>
      </c>
    </row>
    <row r="20" spans="1:10" customFormat="1" ht="12.75" x14ac:dyDescent="0.2">
      <c r="A20" s="23">
        <v>16</v>
      </c>
      <c r="B20" s="25" t="s">
        <v>25</v>
      </c>
      <c r="C20">
        <v>117</v>
      </c>
      <c r="D20">
        <v>140</v>
      </c>
      <c r="E20">
        <v>893</v>
      </c>
      <c r="F20">
        <v>959</v>
      </c>
      <c r="G20" s="3">
        <f>(C20/D20)-1</f>
        <v>-0.16428571428571426</v>
      </c>
      <c r="H20" s="3">
        <f>(E20/F20)-1</f>
        <v>-6.8821689259645491E-2</v>
      </c>
      <c r="I20" s="3">
        <f>E20/$E$68</f>
        <v>2.1295876755777075E-2</v>
      </c>
      <c r="J20" s="3">
        <f>F20/$F$68</f>
        <v>2.5681538214343099E-2</v>
      </c>
    </row>
    <row r="21" spans="1:10" customFormat="1" ht="12.75" x14ac:dyDescent="0.2">
      <c r="A21" s="23">
        <v>17</v>
      </c>
      <c r="B21" s="25" t="s">
        <v>26</v>
      </c>
      <c r="C21">
        <v>76</v>
      </c>
      <c r="D21">
        <v>53</v>
      </c>
      <c r="E21">
        <v>812</v>
      </c>
      <c r="F21">
        <v>833</v>
      </c>
      <c r="G21" s="3">
        <f>(C21/D21)-1</f>
        <v>0.4339622641509433</v>
      </c>
      <c r="H21" s="3">
        <f>(E21/F21)-1</f>
        <v>-2.5210084033613467E-2</v>
      </c>
      <c r="I21" s="3">
        <f>E21/$E$68</f>
        <v>1.9364223880952949E-2</v>
      </c>
      <c r="J21" s="3">
        <f>F21/$F$68</f>
        <v>2.2307321514648384E-2</v>
      </c>
    </row>
    <row r="22" spans="1:10" customFormat="1" ht="12.75" x14ac:dyDescent="0.2">
      <c r="A22" s="23">
        <v>18</v>
      </c>
      <c r="B22" s="25" t="s">
        <v>27</v>
      </c>
      <c r="C22">
        <v>58</v>
      </c>
      <c r="D22">
        <v>75</v>
      </c>
      <c r="E22">
        <v>793</v>
      </c>
      <c r="F22">
        <v>643</v>
      </c>
      <c r="G22" s="3">
        <f>(C22/D22)-1</f>
        <v>-0.22666666666666668</v>
      </c>
      <c r="H22" s="3">
        <f>(E22/F22)-1</f>
        <v>0.23328149300155521</v>
      </c>
      <c r="I22" s="3">
        <f>E22/$E$68</f>
        <v>1.8911120120191735E-2</v>
      </c>
      <c r="J22" s="3">
        <f>F22/$F$68</f>
        <v>1.7219216967489692E-2</v>
      </c>
    </row>
    <row r="23" spans="1:10" customFormat="1" ht="12.75" x14ac:dyDescent="0.2">
      <c r="A23" s="23">
        <v>19</v>
      </c>
      <c r="B23" s="25" t="s">
        <v>28</v>
      </c>
      <c r="C23">
        <v>146</v>
      </c>
      <c r="D23">
        <v>80</v>
      </c>
      <c r="E23">
        <v>727</v>
      </c>
      <c r="F23">
        <v>762</v>
      </c>
      <c r="G23" s="3">
        <f>(C23/D23)-1</f>
        <v>0.82499999999999996</v>
      </c>
      <c r="H23" s="3">
        <f>(E23/F23)-1</f>
        <v>-4.5931758530183719E-2</v>
      </c>
      <c r="I23" s="3">
        <f>E23/$E$68</f>
        <v>1.7337180740705411E-2</v>
      </c>
      <c r="J23" s="3">
        <f>F23/$F$68</f>
        <v>2.0405977183868031E-2</v>
      </c>
    </row>
    <row r="24" spans="1:10" customFormat="1" ht="12.75" x14ac:dyDescent="0.2">
      <c r="A24" s="23">
        <v>20</v>
      </c>
      <c r="B24" s="25" t="s">
        <v>29</v>
      </c>
      <c r="C24">
        <v>84</v>
      </c>
      <c r="D24">
        <v>26</v>
      </c>
      <c r="E24">
        <v>688</v>
      </c>
      <c r="F24">
        <v>548</v>
      </c>
      <c r="G24" s="3">
        <f>(C24/D24)-1</f>
        <v>2.2307692307692308</v>
      </c>
      <c r="H24" s="3">
        <f>(E24/F24)-1</f>
        <v>0.25547445255474455</v>
      </c>
      <c r="I24" s="3">
        <f>E24/$E$68</f>
        <v>1.6407125652827127E-2</v>
      </c>
      <c r="J24" s="3">
        <f>F24/$F$68</f>
        <v>1.4675164693910342E-2</v>
      </c>
    </row>
    <row r="25" spans="1:10" customFormat="1" ht="12.75" x14ac:dyDescent="0.2">
      <c r="A25" s="23">
        <v>21</v>
      </c>
      <c r="B25" s="25" t="s">
        <v>30</v>
      </c>
      <c r="C25">
        <v>47</v>
      </c>
      <c r="D25">
        <v>39</v>
      </c>
      <c r="E25">
        <v>677</v>
      </c>
      <c r="F25">
        <v>517</v>
      </c>
      <c r="G25" s="3">
        <f>(C25/D25)-1</f>
        <v>0.20512820512820507</v>
      </c>
      <c r="H25" s="3">
        <f>(E25/F25)-1</f>
        <v>0.30947775628626695</v>
      </c>
      <c r="I25" s="3">
        <f>E25/$E$68</f>
        <v>1.6144802422912743E-2</v>
      </c>
      <c r="J25" s="3">
        <f>F25/$F$68</f>
        <v>1.3845000267794977E-2</v>
      </c>
    </row>
    <row r="26" spans="1:10" customFormat="1" ht="12.75" x14ac:dyDescent="0.2">
      <c r="A26" s="23">
        <v>22</v>
      </c>
      <c r="B26" s="25" t="s">
        <v>31</v>
      </c>
      <c r="C26">
        <v>67</v>
      </c>
      <c r="D26">
        <v>92</v>
      </c>
      <c r="E26">
        <v>650</v>
      </c>
      <c r="F26">
        <v>650</v>
      </c>
      <c r="G26" s="3">
        <f>(C26/D26)-1</f>
        <v>-0.27173913043478259</v>
      </c>
      <c r="H26" s="3">
        <f>(E26/F26)-1</f>
        <v>0</v>
      </c>
      <c r="I26" s="3">
        <f>E26/$E$68</f>
        <v>1.55009181313047E-2</v>
      </c>
      <c r="J26" s="3">
        <f>F26/$F$68</f>
        <v>1.7406673450806064E-2</v>
      </c>
    </row>
    <row r="27" spans="1:10" customFormat="1" ht="12.75" x14ac:dyDescent="0.2">
      <c r="A27" s="23">
        <v>23</v>
      </c>
      <c r="B27" s="25" t="s">
        <v>32</v>
      </c>
      <c r="C27">
        <v>80</v>
      </c>
      <c r="D27">
        <v>33</v>
      </c>
      <c r="E27">
        <v>576</v>
      </c>
      <c r="F27">
        <v>597</v>
      </c>
      <c r="G27" s="3">
        <f>(C27/D27)-1</f>
        <v>1.4242424242424243</v>
      </c>
      <c r="H27" s="3">
        <f>(E27/F27)-1</f>
        <v>-3.5175879396984966E-2</v>
      </c>
      <c r="I27" s="3">
        <f>E27/$E$68</f>
        <v>1.373619822097155E-2</v>
      </c>
      <c r="J27" s="3">
        <f>F27/$F$68</f>
        <v>1.5987360077124955E-2</v>
      </c>
    </row>
    <row r="28" spans="1:10" customFormat="1" ht="12.75" x14ac:dyDescent="0.2">
      <c r="A28" s="23">
        <v>24</v>
      </c>
      <c r="B28" s="25" t="s">
        <v>33</v>
      </c>
      <c r="C28">
        <v>86</v>
      </c>
      <c r="D28">
        <v>169</v>
      </c>
      <c r="E28">
        <v>523</v>
      </c>
      <c r="F28">
        <v>680</v>
      </c>
      <c r="G28" s="3">
        <f>(C28/D28)-1</f>
        <v>-0.49112426035502954</v>
      </c>
      <c r="H28" s="3">
        <f>(E28/F28)-1</f>
        <v>-0.23088235294117643</v>
      </c>
      <c r="I28" s="3">
        <f>E28/$E$68</f>
        <v>1.247227720411132E-2</v>
      </c>
      <c r="J28" s="3">
        <f>F28/$F$68</f>
        <v>1.8210058379304804E-2</v>
      </c>
    </row>
    <row r="29" spans="1:10" customFormat="1" ht="12.75" x14ac:dyDescent="0.2">
      <c r="A29" s="23">
        <v>25</v>
      </c>
      <c r="B29" s="25" t="s">
        <v>34</v>
      </c>
      <c r="C29">
        <v>40</v>
      </c>
      <c r="D29">
        <v>40</v>
      </c>
      <c r="E29">
        <v>508</v>
      </c>
      <c r="F29">
        <v>256</v>
      </c>
      <c r="G29" s="3">
        <f>(C29/D29)-1</f>
        <v>0</v>
      </c>
      <c r="H29" s="3">
        <f>(E29/F29)-1</f>
        <v>0.984375</v>
      </c>
      <c r="I29" s="3">
        <f>E29/$E$68</f>
        <v>1.2114563708773519E-2</v>
      </c>
      <c r="J29" s="3">
        <f>F29/$F$68</f>
        <v>6.8555513898559267E-3</v>
      </c>
    </row>
    <row r="30" spans="1:10" customFormat="1" ht="12.75" x14ac:dyDescent="0.2">
      <c r="A30" s="23">
        <v>26</v>
      </c>
      <c r="B30" s="25" t="s">
        <v>35</v>
      </c>
      <c r="C30">
        <v>54</v>
      </c>
      <c r="D30">
        <v>56</v>
      </c>
      <c r="E30">
        <v>507</v>
      </c>
      <c r="F30">
        <v>325</v>
      </c>
      <c r="G30" s="3">
        <f>(C30/D30)-1</f>
        <v>-3.5714285714285698E-2</v>
      </c>
      <c r="H30" s="3">
        <f>(E30/F30)-1</f>
        <v>0.56000000000000005</v>
      </c>
      <c r="I30" s="3">
        <f>E30/$E$68</f>
        <v>1.2090716142417666E-2</v>
      </c>
      <c r="J30" s="3">
        <f>F30/$F$68</f>
        <v>8.7033367254030318E-3</v>
      </c>
    </row>
    <row r="31" spans="1:10" customFormat="1" ht="12.75" x14ac:dyDescent="0.2">
      <c r="A31" s="23">
        <v>27</v>
      </c>
      <c r="B31" s="25" t="s">
        <v>36</v>
      </c>
      <c r="C31">
        <v>84</v>
      </c>
      <c r="D31">
        <v>83</v>
      </c>
      <c r="E31">
        <v>494</v>
      </c>
      <c r="F31">
        <v>1078</v>
      </c>
      <c r="G31" s="3">
        <f>(C31/D31)-1</f>
        <v>1.2048192771084265E-2</v>
      </c>
      <c r="H31" s="3">
        <f>(E31/F31)-1</f>
        <v>-0.54174397031539889</v>
      </c>
      <c r="I31" s="3">
        <f>E31/$E$68</f>
        <v>1.1780697779791573E-2</v>
      </c>
      <c r="J31" s="3">
        <f>F31/$F$68</f>
        <v>2.8868298430721438E-2</v>
      </c>
    </row>
    <row r="32" spans="1:10" customFormat="1" ht="12.75" x14ac:dyDescent="0.2">
      <c r="A32" s="23">
        <v>28</v>
      </c>
      <c r="B32" s="25" t="s">
        <v>37</v>
      </c>
      <c r="C32">
        <v>90</v>
      </c>
      <c r="D32">
        <v>36</v>
      </c>
      <c r="E32">
        <v>494</v>
      </c>
      <c r="F32">
        <v>451</v>
      </c>
      <c r="G32" s="3">
        <f>(C32/D32)-1</f>
        <v>1.5</v>
      </c>
      <c r="H32" s="3">
        <f>(E32/F32)-1</f>
        <v>9.5343680709534473E-2</v>
      </c>
      <c r="I32" s="3">
        <f>E32/$E$68</f>
        <v>1.1780697779791573E-2</v>
      </c>
      <c r="J32" s="3">
        <f>F32/$F$68</f>
        <v>1.2077553425097745E-2</v>
      </c>
    </row>
    <row r="33" spans="1:10" customFormat="1" ht="12.75" x14ac:dyDescent="0.2">
      <c r="A33" s="23">
        <v>29</v>
      </c>
      <c r="B33" s="25" t="s">
        <v>38</v>
      </c>
      <c r="C33">
        <v>97</v>
      </c>
      <c r="D33">
        <v>23</v>
      </c>
      <c r="E33">
        <v>478</v>
      </c>
      <c r="F33">
        <v>200</v>
      </c>
      <c r="G33" s="3">
        <f>(C33/D33)-1</f>
        <v>3.2173913043478262</v>
      </c>
      <c r="H33" s="3">
        <f>(E33/F33)-1</f>
        <v>1.3900000000000001</v>
      </c>
      <c r="I33" s="3">
        <f>E33/$E$68</f>
        <v>1.1399136718097919E-2</v>
      </c>
      <c r="J33" s="3">
        <f>F33/$F$68</f>
        <v>5.3558995233249423E-3</v>
      </c>
    </row>
    <row r="34" spans="1:10" customFormat="1" ht="12.75" x14ac:dyDescent="0.2">
      <c r="A34" s="23">
        <v>30</v>
      </c>
      <c r="B34" s="25" t="s">
        <v>39</v>
      </c>
      <c r="C34">
        <v>47</v>
      </c>
      <c r="D34">
        <v>29</v>
      </c>
      <c r="E34">
        <v>465</v>
      </c>
      <c r="F34">
        <v>350</v>
      </c>
      <c r="G34" s="3">
        <f>(C34/D34)-1</f>
        <v>0.6206896551724137</v>
      </c>
      <c r="H34" s="3">
        <f>(E34/F34)-1</f>
        <v>0.32857142857142851</v>
      </c>
      <c r="I34" s="3">
        <f>E34/$E$68</f>
        <v>1.1089118355471824E-2</v>
      </c>
      <c r="J34" s="3">
        <f>F34/$F$68</f>
        <v>9.3728241658186488E-3</v>
      </c>
    </row>
    <row r="35" spans="1:10" customFormat="1" ht="12.75" x14ac:dyDescent="0.2">
      <c r="A35" s="23">
        <v>31</v>
      </c>
      <c r="B35" s="25" t="s">
        <v>40</v>
      </c>
      <c r="C35">
        <v>73</v>
      </c>
      <c r="D35">
        <v>62</v>
      </c>
      <c r="E35">
        <v>450</v>
      </c>
      <c r="F35">
        <v>449</v>
      </c>
      <c r="G35" s="3">
        <f>(C35/D35)-1</f>
        <v>0.17741935483870974</v>
      </c>
      <c r="H35" s="3">
        <f>(E35/F35)-1</f>
        <v>2.2271714922048602E-3</v>
      </c>
      <c r="I35" s="3">
        <f>E35/$E$68</f>
        <v>1.0731404860134023E-2</v>
      </c>
      <c r="J35" s="3">
        <f>F35/$F$68</f>
        <v>1.2023994429864496E-2</v>
      </c>
    </row>
    <row r="36" spans="1:10" customFormat="1" ht="12.75" x14ac:dyDescent="0.2">
      <c r="A36" s="23">
        <v>32</v>
      </c>
      <c r="B36" s="25" t="s">
        <v>41</v>
      </c>
      <c r="C36">
        <v>45</v>
      </c>
      <c r="D36">
        <v>50</v>
      </c>
      <c r="E36">
        <v>436</v>
      </c>
      <c r="F36">
        <v>519</v>
      </c>
      <c r="G36" s="3">
        <f>(C36/D36)-1</f>
        <v>-9.9999999999999978E-2</v>
      </c>
      <c r="H36" s="3">
        <f>(E36/F36)-1</f>
        <v>-0.15992292870905589</v>
      </c>
      <c r="I36" s="3">
        <f>E36/$E$68</f>
        <v>1.0397538931152075E-2</v>
      </c>
      <c r="J36" s="3">
        <f>F36/$F$68</f>
        <v>1.3898559263028226E-2</v>
      </c>
    </row>
    <row r="37" spans="1:10" customFormat="1" ht="12.75" x14ac:dyDescent="0.2">
      <c r="A37" s="23">
        <v>33</v>
      </c>
      <c r="B37" s="25" t="s">
        <v>42</v>
      </c>
      <c r="C37">
        <v>39</v>
      </c>
      <c r="D37">
        <v>17</v>
      </c>
      <c r="E37">
        <v>393</v>
      </c>
      <c r="F37">
        <v>306</v>
      </c>
      <c r="G37" s="3">
        <f>(C37/D37)-1</f>
        <v>1.2941176470588234</v>
      </c>
      <c r="H37" s="3">
        <f>(E37/F37)-1</f>
        <v>0.28431372549019618</v>
      </c>
      <c r="I37" s="3">
        <f>E37/$E$68</f>
        <v>9.3720935778503801E-3</v>
      </c>
      <c r="J37" s="3">
        <f>F37/$F$68</f>
        <v>8.1945262706871625E-3</v>
      </c>
    </row>
    <row r="38" spans="1:10" customFormat="1" ht="12.75" x14ac:dyDescent="0.2">
      <c r="A38" s="23">
        <v>34</v>
      </c>
      <c r="B38" s="25" t="s">
        <v>43</v>
      </c>
      <c r="C38">
        <v>43</v>
      </c>
      <c r="D38">
        <v>18</v>
      </c>
      <c r="E38">
        <v>335</v>
      </c>
      <c r="F38">
        <v>272</v>
      </c>
      <c r="G38" s="3">
        <f>(C38/D38)-1</f>
        <v>1.3888888888888888</v>
      </c>
      <c r="H38" s="3">
        <f>(E38/F38)-1</f>
        <v>0.23161764705882359</v>
      </c>
      <c r="I38" s="3">
        <f>E38/$E$68</f>
        <v>7.988934729210884E-3</v>
      </c>
      <c r="J38" s="3">
        <f>F38/$F$68</f>
        <v>7.2840233517219213E-3</v>
      </c>
    </row>
    <row r="39" spans="1:10" customFormat="1" ht="12.75" x14ac:dyDescent="0.2">
      <c r="A39" s="23">
        <v>35</v>
      </c>
      <c r="B39" s="25" t="s">
        <v>44</v>
      </c>
      <c r="C39">
        <v>21</v>
      </c>
      <c r="D39">
        <v>40</v>
      </c>
      <c r="E39">
        <v>334</v>
      </c>
      <c r="F39">
        <v>355</v>
      </c>
      <c r="G39" s="3">
        <f>(C39/D39)-1</f>
        <v>-0.47499999999999998</v>
      </c>
      <c r="H39" s="3">
        <f>(E39/F39)-1</f>
        <v>-5.9154929577464821E-2</v>
      </c>
      <c r="I39" s="3">
        <f>E39/$E$68</f>
        <v>7.9650871628550307E-3</v>
      </c>
      <c r="J39" s="3">
        <f>F39/$F$68</f>
        <v>9.5067216539017722E-3</v>
      </c>
    </row>
    <row r="40" spans="1:10" customFormat="1" ht="12.75" x14ac:dyDescent="0.2">
      <c r="A40" s="23">
        <v>36</v>
      </c>
      <c r="B40" s="25" t="s">
        <v>45</v>
      </c>
      <c r="C40">
        <v>49</v>
      </c>
      <c r="D40">
        <v>16</v>
      </c>
      <c r="E40">
        <v>301</v>
      </c>
      <c r="F40">
        <v>128</v>
      </c>
      <c r="G40" s="3">
        <f>(C40/D40)-1</f>
        <v>2.0625</v>
      </c>
      <c r="H40" s="3">
        <f>(E40/F40)-1</f>
        <v>1.3515625</v>
      </c>
      <c r="I40" s="3">
        <f>E40/$E$68</f>
        <v>7.1781174731118686E-3</v>
      </c>
      <c r="J40" s="3">
        <f>F40/$F$68</f>
        <v>3.4277756949279634E-3</v>
      </c>
    </row>
    <row r="41" spans="1:10" customFormat="1" ht="12.75" x14ac:dyDescent="0.2">
      <c r="A41" s="23">
        <v>37</v>
      </c>
      <c r="B41" s="25" t="s">
        <v>46</v>
      </c>
      <c r="C41">
        <v>35</v>
      </c>
      <c r="D41">
        <v>25</v>
      </c>
      <c r="E41">
        <v>301</v>
      </c>
      <c r="F41">
        <v>200</v>
      </c>
      <c r="G41" s="3">
        <f>(C41/D41)-1</f>
        <v>0.39999999999999991</v>
      </c>
      <c r="H41" s="3">
        <f>(E41/F41)-1</f>
        <v>0.50499999999999989</v>
      </c>
      <c r="I41" s="3">
        <f>E41/$E$68</f>
        <v>7.1781174731118686E-3</v>
      </c>
      <c r="J41" s="3">
        <f>F41/$F$68</f>
        <v>5.3558995233249423E-3</v>
      </c>
    </row>
    <row r="42" spans="1:10" customFormat="1" ht="12.75" x14ac:dyDescent="0.2">
      <c r="A42" s="23">
        <v>38</v>
      </c>
      <c r="B42" s="25" t="s">
        <v>47</v>
      </c>
      <c r="C42">
        <v>16</v>
      </c>
      <c r="D42">
        <v>14</v>
      </c>
      <c r="E42">
        <v>212</v>
      </c>
      <c r="F42">
        <v>151</v>
      </c>
      <c r="G42" s="3">
        <f>(C42/D42)-1</f>
        <v>0.14285714285714279</v>
      </c>
      <c r="H42" s="3">
        <f>(E42/F42)-1</f>
        <v>0.4039735099337749</v>
      </c>
      <c r="I42" s="3">
        <f>E42/$E$68</f>
        <v>5.0556840674409178E-3</v>
      </c>
      <c r="J42" s="3">
        <f>F42/$F$68</f>
        <v>4.0437041401103317E-3</v>
      </c>
    </row>
    <row r="43" spans="1:10" customFormat="1" ht="12.75" x14ac:dyDescent="0.2">
      <c r="A43" s="23">
        <v>39</v>
      </c>
      <c r="B43" s="25" t="s">
        <v>48</v>
      </c>
      <c r="C43">
        <v>24</v>
      </c>
      <c r="D43">
        <v>24</v>
      </c>
      <c r="E43">
        <v>189</v>
      </c>
      <c r="F43">
        <v>240</v>
      </c>
      <c r="G43" s="3">
        <f>(C43/D43)-1</f>
        <v>0</v>
      </c>
      <c r="H43" s="3">
        <f>(E43/F43)-1</f>
        <v>-0.21250000000000002</v>
      </c>
      <c r="I43" s="3">
        <f>E43/$E$68</f>
        <v>4.5071900412562895E-3</v>
      </c>
      <c r="J43" s="3">
        <f>F43/$F$68</f>
        <v>6.4270794279899313E-3</v>
      </c>
    </row>
    <row r="44" spans="1:10" customFormat="1" ht="12.75" x14ac:dyDescent="0.2">
      <c r="A44" s="23">
        <v>40</v>
      </c>
      <c r="B44" s="4" t="s">
        <v>4</v>
      </c>
      <c r="C44">
        <v>8</v>
      </c>
      <c r="D44">
        <v>0</v>
      </c>
      <c r="E44">
        <v>179</v>
      </c>
      <c r="F44">
        <v>0</v>
      </c>
      <c r="G44" s="3">
        <v>0</v>
      </c>
      <c r="H44" s="3">
        <v>0</v>
      </c>
      <c r="I44" s="3">
        <f>E44/$E$68</f>
        <v>4.2687143776977557E-3</v>
      </c>
      <c r="J44" s="3">
        <v>0</v>
      </c>
    </row>
    <row r="45" spans="1:10" customFormat="1" ht="12.75" x14ac:dyDescent="0.2">
      <c r="A45" s="23">
        <v>41</v>
      </c>
      <c r="B45" s="25" t="s">
        <v>49</v>
      </c>
      <c r="C45">
        <v>5</v>
      </c>
      <c r="D45">
        <v>5</v>
      </c>
      <c r="E45">
        <v>78</v>
      </c>
      <c r="F45">
        <v>90</v>
      </c>
      <c r="G45" s="3">
        <f>(C45/D45)-1</f>
        <v>0</v>
      </c>
      <c r="H45" s="3">
        <f>(E45/F45)-1</f>
        <v>-0.1333333333333333</v>
      </c>
      <c r="I45" s="3">
        <f>E45/$E$68</f>
        <v>1.8601101757565641E-3</v>
      </c>
      <c r="J45" s="3">
        <f>F45/$F$68</f>
        <v>2.4101547854962239E-3</v>
      </c>
    </row>
    <row r="46" spans="1:10" customFormat="1" ht="12.75" x14ac:dyDescent="0.2">
      <c r="A46" s="23">
        <v>42</v>
      </c>
      <c r="B46" s="25" t="s">
        <v>50</v>
      </c>
      <c r="C46">
        <v>8</v>
      </c>
      <c r="D46">
        <v>0</v>
      </c>
      <c r="E46">
        <v>75</v>
      </c>
      <c r="F46">
        <v>84</v>
      </c>
      <c r="G46" s="3">
        <v>0</v>
      </c>
      <c r="H46" s="3">
        <f>(E46/F46)-1</f>
        <v>-0.1071428571428571</v>
      </c>
      <c r="I46" s="3">
        <f>E46/$E$68</f>
        <v>1.7885674766890038E-3</v>
      </c>
      <c r="J46" s="3">
        <f>F46/$F$68</f>
        <v>2.2494777997964757E-3</v>
      </c>
    </row>
    <row r="47" spans="1:10" customFormat="1" ht="12.75" x14ac:dyDescent="0.2">
      <c r="A47" s="23">
        <v>43</v>
      </c>
      <c r="B47" s="25" t="s">
        <v>51</v>
      </c>
      <c r="C47">
        <v>7</v>
      </c>
      <c r="D47">
        <v>13</v>
      </c>
      <c r="E47">
        <v>68</v>
      </c>
      <c r="F47">
        <v>137</v>
      </c>
      <c r="G47" s="3">
        <f>(C47/D47)-1</f>
        <v>-0.46153846153846156</v>
      </c>
      <c r="H47" s="3">
        <f>(E47/F47)-1</f>
        <v>-0.50364963503649629</v>
      </c>
      <c r="I47" s="3">
        <f>E47/$E$68</f>
        <v>1.6216345121980301E-3</v>
      </c>
      <c r="J47" s="3">
        <f>F47/$F$68</f>
        <v>3.6687911734775854E-3</v>
      </c>
    </row>
    <row r="48" spans="1:10" customFormat="1" ht="12.75" x14ac:dyDescent="0.2">
      <c r="A48" s="23">
        <v>44</v>
      </c>
      <c r="B48" s="25" t="s">
        <v>52</v>
      </c>
      <c r="C48">
        <v>5</v>
      </c>
      <c r="D48">
        <v>7</v>
      </c>
      <c r="E48">
        <v>64</v>
      </c>
      <c r="F48">
        <v>101</v>
      </c>
      <c r="G48" s="3">
        <f>(C48/D48)-1</f>
        <v>-0.2857142857142857</v>
      </c>
      <c r="H48" s="3">
        <f>(E48/F48)-1</f>
        <v>-0.36633663366336633</v>
      </c>
      <c r="I48" s="3">
        <f>E48/$E$68</f>
        <v>1.5262442467746168E-3</v>
      </c>
      <c r="J48" s="3">
        <f>F48/$F$68</f>
        <v>2.7047292592790959E-3</v>
      </c>
    </row>
    <row r="49" spans="1:10" customFormat="1" ht="12.75" x14ac:dyDescent="0.2">
      <c r="A49" s="23">
        <v>45</v>
      </c>
      <c r="B49" s="25" t="s">
        <v>53</v>
      </c>
      <c r="C49">
        <v>1</v>
      </c>
      <c r="D49">
        <v>3</v>
      </c>
      <c r="E49">
        <v>52</v>
      </c>
      <c r="F49">
        <v>110</v>
      </c>
      <c r="G49" s="3">
        <f>(C49/D49)-1</f>
        <v>-0.66666666666666674</v>
      </c>
      <c r="H49" s="3">
        <f>(E49/F49)-1</f>
        <v>-0.52727272727272734</v>
      </c>
      <c r="I49" s="3">
        <f>E49/$E$68</f>
        <v>1.2400734505043759E-3</v>
      </c>
      <c r="J49" s="3">
        <f>F49/$F$68</f>
        <v>2.9457447378287184E-3</v>
      </c>
    </row>
    <row r="50" spans="1:10" customFormat="1" ht="12.75" x14ac:dyDescent="0.2">
      <c r="A50" s="23">
        <v>46</v>
      </c>
      <c r="B50" s="25" t="s">
        <v>54</v>
      </c>
      <c r="C50">
        <v>0</v>
      </c>
      <c r="D50">
        <v>1</v>
      </c>
      <c r="E50">
        <v>49</v>
      </c>
      <c r="F50">
        <v>7</v>
      </c>
      <c r="G50" s="3">
        <f>(C50/D50)-1</f>
        <v>-1</v>
      </c>
      <c r="H50" s="3">
        <f>(E50/F50)-1</f>
        <v>6</v>
      </c>
      <c r="I50" s="3">
        <f>E50/$E$68</f>
        <v>1.1685307514368159E-3</v>
      </c>
      <c r="J50" s="3">
        <f>F50/$F$68</f>
        <v>1.87456483316373E-4</v>
      </c>
    </row>
    <row r="51" spans="1:10" customFormat="1" ht="12.75" x14ac:dyDescent="0.2">
      <c r="A51" s="23">
        <v>47</v>
      </c>
      <c r="B51" s="25" t="s">
        <v>55</v>
      </c>
      <c r="C51">
        <v>0</v>
      </c>
      <c r="D51">
        <v>0</v>
      </c>
      <c r="E51">
        <v>48</v>
      </c>
      <c r="F51">
        <v>9</v>
      </c>
      <c r="G51" s="3">
        <v>0</v>
      </c>
      <c r="H51" s="3">
        <f>(E51/F51)-1</f>
        <v>4.333333333333333</v>
      </c>
      <c r="I51" s="3">
        <f>E51/$E$68</f>
        <v>1.1446831850809626E-3</v>
      </c>
      <c r="J51" s="3">
        <f>F51/$F$68</f>
        <v>2.410154785496224E-4</v>
      </c>
    </row>
    <row r="52" spans="1:10" customFormat="1" ht="12.75" x14ac:dyDescent="0.2">
      <c r="A52" s="23">
        <v>48</v>
      </c>
      <c r="B52" s="25" t="s">
        <v>56</v>
      </c>
      <c r="C52">
        <v>0</v>
      </c>
      <c r="D52">
        <v>6</v>
      </c>
      <c r="E52">
        <v>38</v>
      </c>
      <c r="F52">
        <v>30</v>
      </c>
      <c r="G52" s="3">
        <f>(C52/D52)-1</f>
        <v>-1</v>
      </c>
      <c r="H52" s="3">
        <f>(E52/F52)-1</f>
        <v>0.26666666666666661</v>
      </c>
      <c r="I52" s="3">
        <f>E52/$E$68</f>
        <v>9.0620752152242867E-4</v>
      </c>
      <c r="J52" s="3">
        <f>F52/$F$68</f>
        <v>8.0338492849874141E-4</v>
      </c>
    </row>
    <row r="53" spans="1:10" customFormat="1" ht="12.75" x14ac:dyDescent="0.2">
      <c r="A53" s="23">
        <v>49</v>
      </c>
      <c r="B53" s="25" t="s">
        <v>57</v>
      </c>
      <c r="C53">
        <v>8</v>
      </c>
      <c r="D53">
        <v>2</v>
      </c>
      <c r="E53">
        <v>30</v>
      </c>
      <c r="F53">
        <v>39</v>
      </c>
      <c r="G53" s="3">
        <f>(C53/D53)-1</f>
        <v>3</v>
      </c>
      <c r="H53" s="3">
        <f>(E53/F53)-1</f>
        <v>-0.23076923076923073</v>
      </c>
      <c r="I53" s="3">
        <f>E53/$E$68</f>
        <v>7.1542699067560158E-4</v>
      </c>
      <c r="J53" s="3">
        <f>F53/$F$68</f>
        <v>1.0444004070483638E-3</v>
      </c>
    </row>
    <row r="54" spans="1:10" customFormat="1" ht="12.75" x14ac:dyDescent="0.2">
      <c r="A54" s="23">
        <v>50</v>
      </c>
      <c r="B54" s="25" t="s">
        <v>58</v>
      </c>
      <c r="C54">
        <v>3</v>
      </c>
      <c r="D54">
        <v>3</v>
      </c>
      <c r="E54">
        <v>28</v>
      </c>
      <c r="F54">
        <v>83</v>
      </c>
      <c r="G54" s="3">
        <f>(C54/D54)-1</f>
        <v>0</v>
      </c>
      <c r="H54" s="3">
        <f>(E54/F54)-1</f>
        <v>-0.66265060240963858</v>
      </c>
      <c r="I54" s="3">
        <f>E54/$E$68</f>
        <v>6.6773185796389477E-4</v>
      </c>
      <c r="J54" s="3">
        <f>F54/$F$68</f>
        <v>2.222698302179851E-3</v>
      </c>
    </row>
    <row r="55" spans="1:10" customFormat="1" ht="12.75" x14ac:dyDescent="0.2">
      <c r="A55" s="23">
        <v>51</v>
      </c>
      <c r="B55" s="25" t="s">
        <v>59</v>
      </c>
      <c r="C55">
        <v>3</v>
      </c>
      <c r="D55">
        <v>4</v>
      </c>
      <c r="E55">
        <v>21</v>
      </c>
      <c r="F55">
        <v>26</v>
      </c>
      <c r="G55" s="3">
        <f>(C55/D55)-1</f>
        <v>-0.25</v>
      </c>
      <c r="H55" s="3">
        <f>(E55/F55)-1</f>
        <v>-0.19230769230769229</v>
      </c>
      <c r="I55" s="3">
        <f>E55/$E$68</f>
        <v>5.0079889347292108E-4</v>
      </c>
      <c r="J55" s="3">
        <f>F55/$F$68</f>
        <v>6.9626693803224256E-4</v>
      </c>
    </row>
    <row r="56" spans="1:10" customFormat="1" ht="12.75" x14ac:dyDescent="0.2">
      <c r="A56" s="23">
        <v>52</v>
      </c>
      <c r="B56" s="25" t="s">
        <v>60</v>
      </c>
      <c r="C56">
        <v>4</v>
      </c>
      <c r="D56">
        <v>0</v>
      </c>
      <c r="E56">
        <v>17</v>
      </c>
      <c r="F56">
        <v>2</v>
      </c>
      <c r="G56" s="3">
        <v>0</v>
      </c>
      <c r="H56" s="3">
        <f>(E56/F56)-1</f>
        <v>7.5</v>
      </c>
      <c r="I56" s="3">
        <f>E56/$E$68</f>
        <v>4.0540862804950753E-4</v>
      </c>
      <c r="J56" s="3">
        <f>F56/$F$68</f>
        <v>5.3558995233249427E-5</v>
      </c>
    </row>
    <row r="57" spans="1:10" customFormat="1" ht="12.75" x14ac:dyDescent="0.2">
      <c r="A57" s="23">
        <v>53</v>
      </c>
      <c r="B57" s="25" t="s">
        <v>61</v>
      </c>
      <c r="C57">
        <v>2</v>
      </c>
      <c r="D57">
        <v>3</v>
      </c>
      <c r="E57">
        <v>12</v>
      </c>
      <c r="F57">
        <v>30</v>
      </c>
      <c r="G57" s="3">
        <f>(C57/D57)-1</f>
        <v>-0.33333333333333337</v>
      </c>
      <c r="H57" s="3">
        <f>(E57/F57)-1</f>
        <v>-0.6</v>
      </c>
      <c r="I57" s="3">
        <f>E57/$E$68</f>
        <v>2.8617079627024064E-4</v>
      </c>
      <c r="J57" s="3">
        <f>F57/$F$68</f>
        <v>8.0338492849874141E-4</v>
      </c>
    </row>
    <row r="58" spans="1:10" customFormat="1" ht="12.75" x14ac:dyDescent="0.2">
      <c r="A58" s="23">
        <v>54</v>
      </c>
      <c r="B58" s="25" t="s">
        <v>62</v>
      </c>
      <c r="C58">
        <v>0</v>
      </c>
      <c r="D58">
        <v>7</v>
      </c>
      <c r="E58">
        <v>10</v>
      </c>
      <c r="F58">
        <v>35</v>
      </c>
      <c r="G58" s="3">
        <f>(C58/D58)-1</f>
        <v>-1</v>
      </c>
      <c r="H58" s="3">
        <f>(E58/F58)-1</f>
        <v>-0.7142857142857143</v>
      </c>
      <c r="I58" s="3">
        <f>E58/$E$68</f>
        <v>2.3847566355853384E-4</v>
      </c>
      <c r="J58" s="3">
        <f>F58/$F$68</f>
        <v>9.3728241658186493E-4</v>
      </c>
    </row>
    <row r="59" spans="1:10" customFormat="1" ht="12.75" x14ac:dyDescent="0.2">
      <c r="A59" s="23">
        <v>55</v>
      </c>
      <c r="B59" s="25" t="s">
        <v>63</v>
      </c>
      <c r="C59">
        <v>0</v>
      </c>
      <c r="D59">
        <v>6</v>
      </c>
      <c r="E59">
        <v>2</v>
      </c>
      <c r="F59">
        <v>22</v>
      </c>
      <c r="G59" s="3">
        <f>(C59/D59)-1</f>
        <v>-1</v>
      </c>
      <c r="H59" s="3">
        <f>(E59/F59)-1</f>
        <v>-0.90909090909090906</v>
      </c>
      <c r="I59" s="3">
        <f>E59/$E$68</f>
        <v>4.7695132711706773E-5</v>
      </c>
      <c r="J59" s="3">
        <f>F59/$F$68</f>
        <v>5.891489475657437E-4</v>
      </c>
    </row>
    <row r="60" spans="1:10" customFormat="1" ht="12.75" x14ac:dyDescent="0.2">
      <c r="A60" s="23">
        <v>56</v>
      </c>
      <c r="B60" s="25" t="s">
        <v>44</v>
      </c>
      <c r="C60">
        <v>0</v>
      </c>
      <c r="D60">
        <v>0</v>
      </c>
      <c r="E60">
        <v>0</v>
      </c>
      <c r="F60">
        <v>2</v>
      </c>
      <c r="G60" s="3">
        <v>0</v>
      </c>
      <c r="H60" s="3">
        <f>(E60/F60)-1</f>
        <v>-1</v>
      </c>
      <c r="I60" s="3">
        <v>0</v>
      </c>
      <c r="J60" s="3">
        <f>F60/$F$68</f>
        <v>5.3558995233249427E-5</v>
      </c>
    </row>
    <row r="61" spans="1:10" customFormat="1" ht="12.75" x14ac:dyDescent="0.2">
      <c r="A61" s="23">
        <v>57</v>
      </c>
      <c r="B61" s="25" t="s">
        <v>64</v>
      </c>
      <c r="C61">
        <v>0</v>
      </c>
      <c r="D61">
        <v>1</v>
      </c>
      <c r="E61">
        <v>0</v>
      </c>
      <c r="F61">
        <v>1</v>
      </c>
      <c r="G61" s="3">
        <f>(C61/D61)-1</f>
        <v>-1</v>
      </c>
      <c r="H61" s="3">
        <f>(E61/F61)-1</f>
        <v>-1</v>
      </c>
      <c r="I61" s="3">
        <v>0</v>
      </c>
      <c r="J61" s="3">
        <f>F61/$F$68</f>
        <v>2.6779497616624714E-5</v>
      </c>
    </row>
    <row r="62" spans="1:10" customFormat="1" ht="12.75" x14ac:dyDescent="0.2">
      <c r="A62" s="23">
        <v>58</v>
      </c>
      <c r="B62" s="25" t="s">
        <v>65</v>
      </c>
      <c r="C62">
        <v>0</v>
      </c>
      <c r="D62">
        <v>1</v>
      </c>
      <c r="E62">
        <v>0</v>
      </c>
      <c r="F62">
        <v>25</v>
      </c>
      <c r="G62" s="3">
        <f>(C62/D62)-1</f>
        <v>-1</v>
      </c>
      <c r="H62" s="3">
        <f>(E62/F62)-1</f>
        <v>-1</v>
      </c>
      <c r="I62" s="3">
        <v>0</v>
      </c>
      <c r="J62" s="3">
        <f>F62/$F$68</f>
        <v>6.6948744041561779E-4</v>
      </c>
    </row>
    <row r="63" spans="1:10" customFormat="1" ht="12.75" x14ac:dyDescent="0.2">
      <c r="A63" s="23">
        <v>59</v>
      </c>
      <c r="B63" s="25" t="s">
        <v>66</v>
      </c>
      <c r="C63">
        <v>0</v>
      </c>
      <c r="D63">
        <v>0</v>
      </c>
      <c r="E63">
        <v>0</v>
      </c>
      <c r="F63">
        <v>2</v>
      </c>
      <c r="G63" s="3">
        <v>0</v>
      </c>
      <c r="H63" s="3">
        <f>(E63/F63)-1</f>
        <v>-1</v>
      </c>
      <c r="I63" s="3">
        <v>0</v>
      </c>
      <c r="J63" s="3">
        <f>F63/$F$68</f>
        <v>5.3558995233249427E-5</v>
      </c>
    </row>
    <row r="64" spans="1:10" customFormat="1" ht="12.75" x14ac:dyDescent="0.2">
      <c r="A64" s="23">
        <v>60</v>
      </c>
      <c r="B64" s="25" t="s">
        <v>67</v>
      </c>
      <c r="C64">
        <v>0</v>
      </c>
      <c r="D64">
        <v>1</v>
      </c>
      <c r="E64">
        <v>0</v>
      </c>
      <c r="F64">
        <v>5</v>
      </c>
      <c r="G64" s="3">
        <f>(C64/D64)-1</f>
        <v>-1</v>
      </c>
      <c r="H64" s="3">
        <f>(E64/F64)-1</f>
        <v>-1</v>
      </c>
      <c r="I64" s="3">
        <v>0</v>
      </c>
      <c r="J64" s="3">
        <f>F64/$F$68</f>
        <v>1.3389748808312357E-4</v>
      </c>
    </row>
    <row r="65" spans="1:10" customFormat="1" ht="12.75" x14ac:dyDescent="0.2">
      <c r="A65" s="23">
        <v>61</v>
      </c>
      <c r="B65" s="25" t="s">
        <v>68</v>
      </c>
      <c r="C65">
        <v>0</v>
      </c>
      <c r="D65">
        <v>0</v>
      </c>
      <c r="E65">
        <v>0</v>
      </c>
      <c r="F65">
        <v>16</v>
      </c>
      <c r="G65" s="3">
        <v>0</v>
      </c>
      <c r="H65" s="3">
        <f>(E65/F65)-1</f>
        <v>-1</v>
      </c>
      <c r="I65" s="3">
        <v>0</v>
      </c>
      <c r="J65" s="3">
        <f>F65/$F$68</f>
        <v>4.2847196186599542E-4</v>
      </c>
    </row>
    <row r="66" spans="1:10" customFormat="1" ht="12.75" x14ac:dyDescent="0.2">
      <c r="A66" s="23">
        <v>62</v>
      </c>
      <c r="B66" s="25" t="s">
        <v>69</v>
      </c>
      <c r="C66">
        <v>0</v>
      </c>
      <c r="D66">
        <v>0</v>
      </c>
      <c r="E66">
        <v>0</v>
      </c>
      <c r="F66">
        <v>3</v>
      </c>
      <c r="G66" s="3">
        <v>0</v>
      </c>
      <c r="H66" s="3">
        <f>(E66/F66)-1</f>
        <v>-1</v>
      </c>
      <c r="I66" s="3">
        <v>0</v>
      </c>
      <c r="J66" s="3">
        <f>F66/$F$68</f>
        <v>8.0338492849874141E-5</v>
      </c>
    </row>
    <row r="67" spans="1:10" customFormat="1" ht="12.75" x14ac:dyDescent="0.2">
      <c r="A67" s="23"/>
      <c r="B67" s="4"/>
      <c r="G67" s="3"/>
      <c r="H67" s="3"/>
      <c r="I67" s="3"/>
      <c r="J67" s="3"/>
    </row>
    <row r="68" spans="1:10" s="5" customFormat="1" ht="12.75" x14ac:dyDescent="0.2">
      <c r="A68" s="24"/>
      <c r="B68" s="7" t="s">
        <v>70</v>
      </c>
      <c r="C68" s="5">
        <v>4331</v>
      </c>
      <c r="D68" s="5">
        <v>3864</v>
      </c>
      <c r="E68" s="5">
        <v>41933</v>
      </c>
      <c r="F68" s="5">
        <v>37342</v>
      </c>
      <c r="G68" s="6">
        <f>(C68/D68)-1</f>
        <v>0.12085921325051752</v>
      </c>
      <c r="H68" s="6">
        <f>(E68/F68)-1</f>
        <v>0.12294467355792404</v>
      </c>
      <c r="I68" s="6">
        <f>E68/$E$68</f>
        <v>1</v>
      </c>
      <c r="J68" s="6">
        <f>F68/$F$68</f>
        <v>1</v>
      </c>
    </row>
    <row r="69" spans="1:10" customFormat="1" ht="12.75" x14ac:dyDescent="0.2">
      <c r="A69" s="23"/>
      <c r="B69" s="4" t="s">
        <v>3</v>
      </c>
      <c r="G69" s="3"/>
      <c r="H69" s="3"/>
      <c r="I69" s="3"/>
      <c r="J69" s="3"/>
    </row>
  </sheetData>
  <sortState ref="B5:J66">
    <sortCondition descending="1" ref="E5:E66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2015-01-09T14:14:15Z</cp:lastPrinted>
  <dcterms:created xsi:type="dcterms:W3CDTF">2005-03-09T11:14:40Z</dcterms:created>
  <dcterms:modified xsi:type="dcterms:W3CDTF">2015-01-09T14:14:45Z</dcterms:modified>
</cp:coreProperties>
</file>