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05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<sst xmlns="http://schemas.openxmlformats.org/spreadsheetml/2006/main" count="31" uniqueCount="30">
  <si>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</si>
  <si>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</si>
  <si>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</si>
  <si>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</si>
  <si>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</si>
  <si>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</si>
  <si>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</si>
  <si>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</si>
  <si>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</si>
  <si>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</si>
  <si>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</si>
  <si>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</si>
  <si>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</si>
  <si>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</si>
  <si>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</si>
  <si>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</si>
  <si>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</si>
  <si>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</si>
  <si>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</si>
  <si>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</si>
  <si>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</si>
  <si>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</si>
  <si>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</si>
  <si>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</si>
  <si>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</si>
  <si>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</si>
  <si>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MAJ</t>
  </si>
  <si>
    <t>JANUARI-MAJ</t>
  </si>
  <si>
    <t>JAN-MAJ</t>
  </si>
  <si>
    <t>MARKN.ANDEL % JAN-MAJ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</si>
</sst>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4" t="s">
        <v>28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1</v>
      </c>
      <c r="F7">
        <v>1</v>
      </c>
      <c r="G7" s="10" t="str">
        <f>IF(D7=0,"",SUM(C7/D7)-1)</f>
        <v/>
      </c>
      <c r="H7" s="10">
        <f>IF(F7=0,"",SUM(E7/F7)-1)</f>
        <v>0</v>
      </c>
      <c r="I7" s="10">
        <f>IF(E7=0,"",SUM(E7/$E$31))</f>
        <v>4.4732721986132857E-5</v>
      </c>
      <c r="J7" s="10">
        <f>IF(F7=0,"",SUM(F7/$F$31))</f>
        <v>4.809542131589073E-5</v>
      </c>
    </row>
    <row r="8" spans="1:10" x14ac:dyDescent="0.25">
      <c r="B8" t="s">
        <v>4</v>
      </c>
      <c r="C8">
        <v>217</v>
      </c>
      <c r="D8">
        <v>253</v>
      </c>
      <c r="E8">
        <v>1423</v>
      </c>
      <c r="F8">
        <v>1167</v>
      </c>
      <c r="G8" s="10">
        <f>IF(D8=0,"",SUM(C8/D8)-1)</f>
        <v>-0.14229249011857703</v>
      </c>
      <c r="H8" s="10">
        <f>IF(F8=0,"",SUM(E8/F8)-1)</f>
        <v>0.21936589545844054</v>
      </c>
      <c r="I8" s="10">
        <f t="shared" ref="I8:I31" si="0">IF(E8=0,"",SUM(E8/$E$31))</f>
        <v>6.365466338626706E-2</v>
      </c>
      <c r="J8" s="10">
        <f>IF(F8=0,"",SUM(F8/$F$31))</f>
        <v>5.6127356675644481E-2</v>
      </c>
    </row>
    <row r="9" spans="1:10" x14ac:dyDescent="0.25">
      <c r="B9" t="s">
        <v>5</v>
      </c>
      <c r="C9">
        <v>68</v>
      </c>
      <c r="D9">
        <v>68</v>
      </c>
      <c r="E9">
        <v>256</v>
      </c>
      <c r="F9">
        <v>376</v>
      </c>
      <c r="G9" s="10">
        <f t="shared" ref="G9:G31" si="1">IF(D9=0,"",SUM(C9/D9)-1)</f>
        <v>0</v>
      </c>
      <c r="H9" s="10">
        <f t="shared" ref="H9:H31" si="2">IF(F9=0,"",SUM(E9/F9)-1)</f>
        <v>-0.31914893617021278</v>
      </c>
      <c r="I9" s="10">
        <f t="shared" si="0"/>
        <v>1.1451576828450011E-2</v>
      </c>
      <c r="J9" s="10">
        <f t="shared" ref="J9:J31" si="3">IF(F9=0,"",SUM(F9/$F$31))</f>
        <v>1.8083878414774913E-2</v>
      </c>
    </row>
    <row r="10" spans="1:10" x14ac:dyDescent="0.25">
      <c r="B10" t="s">
        <v>6</v>
      </c>
      <c r="C10">
        <v>2</v>
      </c>
      <c r="D10">
        <v>3</v>
      </c>
      <c r="E10">
        <v>23</v>
      </c>
      <c r="F10">
        <v>35</v>
      </c>
      <c r="G10" s="10">
        <f t="shared" si="1"/>
        <v>-0.33333333333333337</v>
      </c>
      <c r="H10" s="10">
        <f t="shared" si="2"/>
        <v>-0.34285714285714286</v>
      </c>
      <c r="I10" s="10">
        <f t="shared" si="0"/>
        <v>1.0288526056810557E-3</v>
      </c>
      <c r="J10" s="10">
        <f t="shared" si="3"/>
        <v>1.6833397460561754E-3</v>
      </c>
    </row>
    <row r="11" spans="1:10" x14ac:dyDescent="0.25">
      <c r="B11" t="s">
        <v>7</v>
      </c>
      <c r="C11">
        <v>161</v>
      </c>
      <c r="D11">
        <v>142</v>
      </c>
      <c r="E11">
        <v>643</v>
      </c>
      <c r="F11">
        <v>499</v>
      </c>
      <c r="G11" s="10">
        <f t="shared" si="1"/>
        <v>0.13380281690140849</v>
      </c>
      <c r="H11" s="10">
        <f t="shared" si="2"/>
        <v>0.2885771543086173</v>
      </c>
      <c r="I11" s="10">
        <f t="shared" si="0"/>
        <v>2.8763140237083425E-2</v>
      </c>
      <c r="J11" s="10">
        <f t="shared" si="3"/>
        <v>2.3999615236629471E-2</v>
      </c>
    </row>
    <row r="12" spans="1:10" x14ac:dyDescent="0.25">
      <c r="B12" t="s">
        <v>8</v>
      </c>
      <c r="C12">
        <v>689</v>
      </c>
      <c r="D12">
        <v>742</v>
      </c>
      <c r="E12">
        <v>3061</v>
      </c>
      <c r="F12">
        <v>3437</v>
      </c>
      <c r="G12" s="10">
        <f t="shared" si="1"/>
        <v>-7.1428571428571397E-2</v>
      </c>
      <c r="H12" s="10">
        <f t="shared" si="2"/>
        <v>-0.10939773057899327</v>
      </c>
      <c r="I12" s="10">
        <f t="shared" si="0"/>
        <v>0.13692686199955267</v>
      </c>
      <c r="J12" s="10">
        <f t="shared" si="3"/>
        <v>0.16530396306271644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55</v>
      </c>
      <c r="D14">
        <v>59</v>
      </c>
      <c r="E14">
        <v>247</v>
      </c>
      <c r="F14">
        <v>254</v>
      </c>
      <c r="G14" s="10">
        <f t="shared" si="1"/>
        <v>-6.7796610169491567E-2</v>
      </c>
      <c r="H14" s="10">
        <f t="shared" si="2"/>
        <v>-2.7559055118110187E-2</v>
      </c>
      <c r="I14" s="10">
        <f t="shared" si="0"/>
        <v>1.1048982330574815E-2</v>
      </c>
      <c r="J14" s="10">
        <f t="shared" si="3"/>
        <v>1.2216237014236245E-2</v>
      </c>
    </row>
    <row r="15" spans="1:10" x14ac:dyDescent="0.25">
      <c r="B15" t="s">
        <v>11</v>
      </c>
      <c r="C15">
        <v>73</v>
      </c>
      <c r="D15">
        <v>53</v>
      </c>
      <c r="E15">
        <v>189</v>
      </c>
      <c r="F15">
        <v>183</v>
      </c>
      <c r="G15" s="10">
        <f t="shared" si="1"/>
        <v>0.37735849056603765</v>
      </c>
      <c r="H15" s="10">
        <f t="shared" si="2"/>
        <v>3.2786885245901676E-2</v>
      </c>
      <c r="I15" s="10">
        <f t="shared" si="0"/>
        <v>8.4544844553791094E-3</v>
      </c>
      <c r="J15" s="10">
        <f t="shared" si="3"/>
        <v>8.8014621008080038E-3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440</v>
      </c>
      <c r="D17">
        <v>414</v>
      </c>
      <c r="E17">
        <v>1938</v>
      </c>
      <c r="F17">
        <v>1836</v>
      </c>
      <c r="G17" s="10">
        <f t="shared" si="1"/>
        <v>6.2801932367149815E-2</v>
      </c>
      <c r="H17" s="10">
        <f t="shared" si="2"/>
        <v>5.555555555555558E-2</v>
      </c>
      <c r="I17" s="10">
        <f t="shared" si="0"/>
        <v>8.6692015209125478E-2</v>
      </c>
      <c r="J17" s="10">
        <f t="shared" si="3"/>
        <v>8.8303193535975377E-2</v>
      </c>
    </row>
    <row r="18" spans="2:10" x14ac:dyDescent="0.25">
      <c r="B18" t="s">
        <v>14</v>
      </c>
      <c r="C18">
        <v>82</v>
      </c>
      <c r="D18">
        <v>77</v>
      </c>
      <c r="E18">
        <v>405</v>
      </c>
      <c r="F18">
        <v>375</v>
      </c>
      <c r="G18" s="10">
        <f t="shared" si="1"/>
        <v>6.4935064935064846E-2</v>
      </c>
      <c r="H18" s="10">
        <f t="shared" si="2"/>
        <v>8.0000000000000071E-2</v>
      </c>
      <c r="I18" s="10">
        <f t="shared" si="0"/>
        <v>1.8116752404383808E-2</v>
      </c>
      <c r="J18" s="10">
        <f t="shared" si="3"/>
        <v>1.8035782993459024E-2</v>
      </c>
    </row>
    <row r="19" spans="2:10" x14ac:dyDescent="0.25">
      <c r="B19" t="s">
        <v>15</v>
      </c>
      <c r="C19">
        <v>286</v>
      </c>
      <c r="D19">
        <v>234</v>
      </c>
      <c r="E19">
        <v>1349</v>
      </c>
      <c r="F19">
        <v>1169</v>
      </c>
      <c r="G19" s="10">
        <f t="shared" si="1"/>
        <v>0.22222222222222232</v>
      </c>
      <c r="H19" s="10">
        <f t="shared" si="2"/>
        <v>0.15397775876817787</v>
      </c>
      <c r="I19" s="10">
        <f t="shared" si="0"/>
        <v>6.034444195929322E-2</v>
      </c>
      <c r="J19" s="10">
        <f t="shared" si="3"/>
        <v>5.6223547518276261E-2</v>
      </c>
    </row>
    <row r="20" spans="2:10" x14ac:dyDescent="0.25">
      <c r="B20" t="s">
        <v>16</v>
      </c>
      <c r="C20">
        <v>160</v>
      </c>
      <c r="D20">
        <v>139</v>
      </c>
      <c r="E20">
        <v>597</v>
      </c>
      <c r="F20">
        <v>597</v>
      </c>
      <c r="G20" s="10">
        <f t="shared" si="1"/>
        <v>0.15107913669064743</v>
      </c>
      <c r="H20" s="10">
        <f t="shared" si="2"/>
        <v>0</v>
      </c>
      <c r="I20" s="10">
        <f t="shared" si="0"/>
        <v>2.6705435025721314E-2</v>
      </c>
      <c r="J20" s="10">
        <f t="shared" si="3"/>
        <v>2.8712966525586765E-2</v>
      </c>
    </row>
    <row r="21" spans="2:10" x14ac:dyDescent="0.25">
      <c r="B21" t="s">
        <v>17</v>
      </c>
      <c r="C21">
        <v>504</v>
      </c>
      <c r="D21">
        <v>424</v>
      </c>
      <c r="E21">
        <v>1937</v>
      </c>
      <c r="F21">
        <v>2091</v>
      </c>
      <c r="G21" s="10">
        <f t="shared" si="1"/>
        <v>0.18867924528301883</v>
      </c>
      <c r="H21" s="10">
        <f t="shared" si="2"/>
        <v>-7.3648971783835449E-2</v>
      </c>
      <c r="I21" s="10">
        <f t="shared" si="0"/>
        <v>8.6647282487139349E-2</v>
      </c>
      <c r="J21" s="10">
        <f t="shared" si="3"/>
        <v>0.10056752597152752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4</v>
      </c>
      <c r="D24">
        <v>0</v>
      </c>
      <c r="E24">
        <v>16</v>
      </c>
      <c r="F24">
        <v>5</v>
      </c>
      <c r="G24" s="10" t="str">
        <f t="shared" si="1"/>
        <v/>
      </c>
      <c r="H24" s="10">
        <f t="shared" si="2"/>
        <v>2.2000000000000002</v>
      </c>
      <c r="I24" s="10">
        <f t="shared" si="0"/>
        <v>7.1572355177812572E-4</v>
      </c>
      <c r="J24" s="10">
        <f t="shared" si="3"/>
        <v>2.4047710657945363E-4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222</v>
      </c>
      <c r="D26">
        <v>32</v>
      </c>
      <c r="E26">
        <v>985</v>
      </c>
      <c r="F26">
        <v>624</v>
      </c>
      <c r="G26" s="10">
        <f t="shared" si="1"/>
        <v>5.9375</v>
      </c>
      <c r="H26" s="10">
        <f t="shared" si="2"/>
        <v>0.57852564102564097</v>
      </c>
      <c r="I26" s="10">
        <f t="shared" si="0"/>
        <v>4.4061731156340864E-2</v>
      </c>
      <c r="J26" s="10">
        <f t="shared" si="3"/>
        <v>3.0011542901115813E-2</v>
      </c>
    </row>
    <row r="27" spans="2:10" x14ac:dyDescent="0.25">
      <c r="B27" t="s">
        <v>23</v>
      </c>
      <c r="C27">
        <v>1492</v>
      </c>
      <c r="D27">
        <v>1330</v>
      </c>
      <c r="E27">
        <v>7329</v>
      </c>
      <c r="F27">
        <v>6467</v>
      </c>
      <c r="G27" s="10">
        <f t="shared" si="1"/>
        <v>0.12180451127819558</v>
      </c>
      <c r="H27" s="10">
        <f t="shared" si="2"/>
        <v>0.1332920983454462</v>
      </c>
      <c r="I27" s="10">
        <f t="shared" si="0"/>
        <v>0.32784611943636771</v>
      </c>
      <c r="J27" s="10">
        <f t="shared" si="3"/>
        <v>0.31103308964986531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407</v>
      </c>
      <c r="D29">
        <v>393</v>
      </c>
      <c r="E29">
        <v>1956</v>
      </c>
      <c r="F29">
        <v>1676</v>
      </c>
      <c r="G29" s="10">
        <f t="shared" si="1"/>
        <v>3.5623409669211181E-2</v>
      </c>
      <c r="H29" s="10">
        <f t="shared" si="2"/>
        <v>0.16706443914081137</v>
      </c>
      <c r="I29" s="10">
        <f t="shared" si="0"/>
        <v>8.7497204204875861E-2</v>
      </c>
      <c r="J29" s="10">
        <f t="shared" si="3"/>
        <v>8.0607926125432855E-2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4862</v>
      </c>
      <c r="D31" s="8">
        <f t="shared" ref="D31:F31" si="4">SUM(D7:D30)</f>
        <v>4363</v>
      </c>
      <c r="E31" s="8">
        <f t="shared" si="4"/>
        <v>22355</v>
      </c>
      <c r="F31" s="8">
        <f t="shared" si="4"/>
        <v>20792</v>
      </c>
      <c r="G31" s="11">
        <f t="shared" si="1"/>
        <v>0.11437084574833833</v>
      </c>
      <c r="H31" s="11">
        <f t="shared" si="2"/>
        <v>7.5173143516737317E-2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B20-1705_B31_Lätta_LB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2017-06-07T08:08:03Z</dcterms:modified>
</cp:coreProperties>
</file>