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84" windowHeight="12607"/>
  </bookViews>
  <sheets>
    <sheet name="B20-2008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1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1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<sst xmlns="http://schemas.openxmlformats.org/spreadsheetml/2006/main" count="31" uniqueCount="30">
  <si>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</si>
  <si>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</si>
  <si>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</si>
  <si>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</si>
  <si>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</si>
  <si>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</si>
  <si>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</si>
  <si>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</si>
  <si>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</si>
  <si>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</si>
  <si>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</si>
  <si>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</si>
  <si>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</si>
  <si>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</si>
  <si>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</si>
  <si>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</si>
  <si>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</si>
  <si>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</si>
  <si>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</si>
  <si>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</si>
  <si>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</si>
  <si>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</si>
  <si>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</si>
  <si>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</si>
  <si>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</si>
  <si>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</si>
  <si>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AUGUSTI</t>
  </si>
  <si>
    <t>JANUARI-AUGUSTI</t>
  </si>
  <si>
    <t>MARKN.ANDEL % JAN-AUG</t>
  </si>
  <si>
    <t>JAN-AUG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</si>
</sst>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C4" sqref="C4:D4"/>
    </sheetView>
  </sheetViews>
  <sheetFormatPr defaultRowHeight="14.3" x14ac:dyDescent="0.25"/>
  <cols>
    <col min="2" max="2" width="23.25" bestFit="1" customWidth="1"/>
    <col min="3" max="3" width="9.625" customWidth="1"/>
    <col min="4" max="4" width="8" customWidth="1"/>
    <col min="5" max="5" width="9.625" customWidth="1"/>
    <col min="6" max="6" width="9.25" customWidth="1"/>
    <col min="7" max="7" width="10.125" style="2" customWidth="1"/>
    <col min="8" max="8" width="8.75" style="2" customWidth="1"/>
    <col min="9" max="9" width="10.25" style="2" customWidth="1"/>
    <col min="10" max="10" width="9" style="2" customWidth="1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29</v>
      </c>
      <c r="I5" s="4">
        <v>2020</v>
      </c>
      <c r="J5" s="4">
        <v>2019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1</v>
      </c>
      <c r="E7">
        <v>2</v>
      </c>
      <c r="F7">
        <v>1</v>
      </c>
      <c r="G7" s="10">
        <f t="shared" ref="G7:G18" si="0">IF(D7=0,"",SUM(C7/D7)-1)</f>
        <v>-1</v>
      </c>
      <c r="H7" s="10">
        <f t="shared" ref="H7:H18" si="1">IF(F7=0,"",SUM(E7/F7)-1)</f>
        <v>1</v>
      </c>
      <c r="I7" s="10">
        <f t="shared" ref="I7:I18" si="2">IF(E7=0,"",SUM(E7/$E$31))</f>
        <v>1.1767474699929395E-4</v>
      </c>
      <c r="J7" s="10">
        <f t="shared" ref="J7:J18" si="3">IF(F7=0,"",SUM(F7/$F$31))</f>
        <v>3.1950923381685733E-5</v>
      </c>
    </row>
    <row r="8" spans="1:10" x14ac:dyDescent="0.25">
      <c r="B8" t="s">
        <v>4</v>
      </c>
      <c r="C8">
        <v>126</v>
      </c>
      <c r="D8">
        <v>121</v>
      </c>
      <c r="E8">
        <v>536</v>
      </c>
      <c r="F8">
        <v>1034</v>
      </c>
      <c r="G8" s="10">
        <f t="shared" si="0"/>
        <v>4.1322314049586861E-2</v>
      </c>
      <c r="H8" s="10">
        <f t="shared" si="1"/>
        <v>-0.48162475822050288</v>
      </c>
      <c r="I8" s="10">
        <f t="shared" si="2"/>
        <v>3.1536832195810778E-2</v>
      </c>
      <c r="J8" s="10">
        <f t="shared" si="3"/>
        <v>3.3037254776663048E-2</v>
      </c>
    </row>
    <row r="9" spans="1:10" x14ac:dyDescent="0.25">
      <c r="B9" t="s">
        <v>5</v>
      </c>
      <c r="C9">
        <v>36</v>
      </c>
      <c r="D9">
        <v>54</v>
      </c>
      <c r="E9">
        <v>225</v>
      </c>
      <c r="F9">
        <v>420</v>
      </c>
      <c r="G9" s="10">
        <f t="shared" si="0"/>
        <v>-0.33333333333333337</v>
      </c>
      <c r="H9" s="10">
        <f t="shared" si="1"/>
        <v>-0.4642857142857143</v>
      </c>
      <c r="I9" s="10">
        <f t="shared" si="2"/>
        <v>1.323840903742057E-2</v>
      </c>
      <c r="J9" s="10">
        <f t="shared" si="3"/>
        <v>1.3419387820308007E-2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5">
      <c r="B11" t="s">
        <v>7</v>
      </c>
      <c r="C11">
        <v>92</v>
      </c>
      <c r="D11">
        <v>150</v>
      </c>
      <c r="E11">
        <v>544</v>
      </c>
      <c r="F11">
        <v>1029</v>
      </c>
      <c r="G11" s="10">
        <f t="shared" si="0"/>
        <v>-0.38666666666666671</v>
      </c>
      <c r="H11" s="10">
        <f t="shared" si="1"/>
        <v>-0.47133138969873667</v>
      </c>
      <c r="I11" s="10">
        <f t="shared" si="2"/>
        <v>3.2007531183807954E-2</v>
      </c>
      <c r="J11" s="10">
        <f t="shared" si="3"/>
        <v>3.2877500159754616E-2</v>
      </c>
    </row>
    <row r="12" spans="1:10" x14ac:dyDescent="0.25">
      <c r="B12" t="s">
        <v>8</v>
      </c>
      <c r="C12">
        <v>539</v>
      </c>
      <c r="D12">
        <v>841</v>
      </c>
      <c r="E12">
        <v>3053</v>
      </c>
      <c r="F12">
        <v>4667</v>
      </c>
      <c r="G12" s="10">
        <f t="shared" si="0"/>
        <v>-0.35909631391200947</v>
      </c>
      <c r="H12" s="10">
        <f t="shared" si="1"/>
        <v>-0.34583244053996143</v>
      </c>
      <c r="I12" s="10">
        <f t="shared" si="2"/>
        <v>0.17963050129442221</v>
      </c>
      <c r="J12" s="10">
        <f t="shared" si="3"/>
        <v>0.1491149594223273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70</v>
      </c>
      <c r="D14">
        <v>85</v>
      </c>
      <c r="E14">
        <v>198</v>
      </c>
      <c r="F14">
        <v>480</v>
      </c>
      <c r="G14" s="10">
        <f t="shared" si="0"/>
        <v>-0.17647058823529416</v>
      </c>
      <c r="H14" s="10">
        <f t="shared" si="1"/>
        <v>-0.58750000000000002</v>
      </c>
      <c r="I14" s="10">
        <f t="shared" si="2"/>
        <v>1.1649799952930102E-2</v>
      </c>
      <c r="J14" s="10">
        <f t="shared" si="3"/>
        <v>1.5336443223209151E-2</v>
      </c>
    </row>
    <row r="15" spans="1:10" x14ac:dyDescent="0.25">
      <c r="B15" t="s">
        <v>11</v>
      </c>
      <c r="C15">
        <v>20</v>
      </c>
      <c r="D15">
        <v>334</v>
      </c>
      <c r="E15">
        <v>142</v>
      </c>
      <c r="F15">
        <v>556</v>
      </c>
      <c r="G15" s="10">
        <f t="shared" si="0"/>
        <v>-0.94011976047904189</v>
      </c>
      <c r="H15" s="10">
        <f t="shared" si="1"/>
        <v>-0.74460431654676262</v>
      </c>
      <c r="I15" s="10">
        <f t="shared" si="2"/>
        <v>8.3549070369498702E-3</v>
      </c>
      <c r="J15" s="10">
        <f t="shared" si="3"/>
        <v>1.7764713400217267E-2</v>
      </c>
    </row>
    <row r="16" spans="1:10" x14ac:dyDescent="0.25">
      <c r="B16" t="s">
        <v>12</v>
      </c>
      <c r="C16">
        <v>5</v>
      </c>
      <c r="D16">
        <v>3</v>
      </c>
      <c r="E16">
        <v>43</v>
      </c>
      <c r="F16">
        <v>42</v>
      </c>
      <c r="G16" s="10">
        <f t="shared" si="0"/>
        <v>0.66666666666666674</v>
      </c>
      <c r="H16" s="10">
        <f t="shared" si="1"/>
        <v>2.3809523809523725E-2</v>
      </c>
      <c r="I16" s="10">
        <f t="shared" si="2"/>
        <v>2.5300070604848198E-3</v>
      </c>
      <c r="J16" s="10">
        <f t="shared" si="3"/>
        <v>1.3419387820308008E-3</v>
      </c>
    </row>
    <row r="17" spans="2:10" x14ac:dyDescent="0.25">
      <c r="B17" t="s">
        <v>13</v>
      </c>
      <c r="C17">
        <v>294</v>
      </c>
      <c r="D17">
        <v>447</v>
      </c>
      <c r="E17">
        <v>2111</v>
      </c>
      <c r="F17">
        <v>2997</v>
      </c>
      <c r="G17" s="10">
        <f t="shared" si="0"/>
        <v>-0.34228187919463082</v>
      </c>
      <c r="H17" s="10">
        <f t="shared" si="1"/>
        <v>-0.29562896229562896</v>
      </c>
      <c r="I17" s="10">
        <f t="shared" si="2"/>
        <v>0.12420569545775477</v>
      </c>
      <c r="J17" s="10">
        <f t="shared" si="3"/>
        <v>9.575691737491214E-2</v>
      </c>
    </row>
    <row r="18" spans="2:10" x14ac:dyDescent="0.25">
      <c r="B18" t="s">
        <v>14</v>
      </c>
      <c r="C18">
        <v>13</v>
      </c>
      <c r="D18">
        <v>57</v>
      </c>
      <c r="E18">
        <v>50</v>
      </c>
      <c r="F18">
        <v>294</v>
      </c>
      <c r="G18" s="10">
        <f t="shared" si="0"/>
        <v>-0.77192982456140347</v>
      </c>
      <c r="H18" s="10">
        <f t="shared" si="1"/>
        <v>-0.82993197278911568</v>
      </c>
      <c r="I18" s="10">
        <f t="shared" si="2"/>
        <v>2.9418686749823489E-3</v>
      </c>
      <c r="J18" s="10">
        <f t="shared" si="3"/>
        <v>9.3935714742156042E-3</v>
      </c>
    </row>
    <row r="19" spans="2:10" x14ac:dyDescent="0.25">
      <c r="B19" t="s">
        <v>25</v>
      </c>
      <c r="C19">
        <v>2</v>
      </c>
      <c r="D19">
        <v>0</v>
      </c>
      <c r="E19">
        <v>12</v>
      </c>
      <c r="F19">
        <v>0</v>
      </c>
    </row>
    <row r="20" spans="2:10" x14ac:dyDescent="0.25">
      <c r="B20" t="s">
        <v>15</v>
      </c>
      <c r="C20">
        <v>87</v>
      </c>
      <c r="D20">
        <v>251</v>
      </c>
      <c r="E20">
        <v>547</v>
      </c>
      <c r="F20">
        <v>1587</v>
      </c>
      <c r="G20" s="10">
        <f t="shared" ref="G20:G29" si="4">IF(D20=0,"",SUM(C20/D20)-1)</f>
        <v>-0.65338645418326691</v>
      </c>
      <c r="H20" s="10">
        <f t="shared" ref="H20:H29" si="5">IF(F20=0,"",SUM(E20/F20)-1)</f>
        <v>-0.65532451165721484</v>
      </c>
      <c r="I20" s="10">
        <f t="shared" ref="I20:I29" si="6">IF(E20=0,"",SUM(E20/$E$31))</f>
        <v>3.2184043304306895E-2</v>
      </c>
      <c r="J20" s="10">
        <f t="shared" ref="J20:J29" si="7">IF(F20=0,"",SUM(F20/$F$31))</f>
        <v>5.0706115406735253E-2</v>
      </c>
    </row>
    <row r="21" spans="2:10" x14ac:dyDescent="0.25">
      <c r="B21" t="s">
        <v>16</v>
      </c>
      <c r="C21">
        <v>145</v>
      </c>
      <c r="D21">
        <v>148</v>
      </c>
      <c r="E21">
        <v>558</v>
      </c>
      <c r="F21">
        <v>523</v>
      </c>
      <c r="G21" s="10">
        <f t="shared" si="4"/>
        <v>-2.0270270270270285E-2</v>
      </c>
      <c r="H21" s="10">
        <f t="shared" si="5"/>
        <v>6.6921606118546917E-2</v>
      </c>
      <c r="I21" s="10">
        <f t="shared" si="6"/>
        <v>3.2831254412803011E-2</v>
      </c>
      <c r="J21" s="10">
        <f t="shared" si="7"/>
        <v>1.6710332928621636E-2</v>
      </c>
    </row>
    <row r="22" spans="2:10" x14ac:dyDescent="0.25">
      <c r="B22" t="s">
        <v>17</v>
      </c>
      <c r="C22">
        <v>192</v>
      </c>
      <c r="D22">
        <v>1591</v>
      </c>
      <c r="E22">
        <v>1049</v>
      </c>
      <c r="F22">
        <v>4791</v>
      </c>
      <c r="G22" s="10">
        <f t="shared" si="4"/>
        <v>-0.87932118164676298</v>
      </c>
      <c r="H22" s="10">
        <f t="shared" si="5"/>
        <v>-0.78104779795449808</v>
      </c>
      <c r="I22" s="10">
        <f t="shared" si="6"/>
        <v>6.1720404801129676E-2</v>
      </c>
      <c r="J22" s="10">
        <f t="shared" si="7"/>
        <v>0.15307687392165634</v>
      </c>
    </row>
    <row r="23" spans="2:10" x14ac:dyDescent="0.25">
      <c r="B23" t="s">
        <v>18</v>
      </c>
      <c r="C23">
        <v>0</v>
      </c>
      <c r="D23">
        <v>0</v>
      </c>
      <c r="E23">
        <v>0</v>
      </c>
      <c r="F23">
        <v>0</v>
      </c>
      <c r="G23" s="10" t="str">
        <f t="shared" si="4"/>
        <v/>
      </c>
      <c r="H23" s="10" t="str">
        <f t="shared" si="5"/>
        <v/>
      </c>
      <c r="I23" s="10" t="str">
        <f t="shared" si="6"/>
        <v/>
      </c>
      <c r="J23" s="10" t="str">
        <f t="shared" si="7"/>
        <v/>
      </c>
    </row>
    <row r="24" spans="2:10" x14ac:dyDescent="0.25">
      <c r="B24" t="s">
        <v>19</v>
      </c>
      <c r="C24">
        <v>0</v>
      </c>
      <c r="D24">
        <v>0</v>
      </c>
      <c r="E24">
        <v>0</v>
      </c>
      <c r="F24">
        <v>0</v>
      </c>
      <c r="G24" s="10" t="str">
        <f t="shared" si="4"/>
        <v/>
      </c>
      <c r="H24" s="10" t="str">
        <f t="shared" si="5"/>
        <v/>
      </c>
      <c r="I24" s="10" t="str">
        <f t="shared" si="6"/>
        <v/>
      </c>
      <c r="J24" s="10" t="str">
        <f t="shared" si="7"/>
        <v/>
      </c>
    </row>
    <row r="25" spans="2:10" x14ac:dyDescent="0.25">
      <c r="B25" t="s">
        <v>20</v>
      </c>
      <c r="C25">
        <v>0</v>
      </c>
      <c r="D25">
        <v>0</v>
      </c>
      <c r="E25">
        <v>0</v>
      </c>
      <c r="F25">
        <v>0</v>
      </c>
      <c r="G25" s="10" t="str">
        <f t="shared" si="4"/>
        <v/>
      </c>
      <c r="H25" s="10" t="str">
        <f t="shared" si="5"/>
        <v/>
      </c>
      <c r="I25" s="10" t="str">
        <f t="shared" si="6"/>
        <v/>
      </c>
      <c r="J25" s="10" t="str">
        <f t="shared" si="7"/>
        <v/>
      </c>
    </row>
    <row r="26" spans="2:10" x14ac:dyDescent="0.25">
      <c r="B26" t="s">
        <v>21</v>
      </c>
      <c r="C26">
        <v>153</v>
      </c>
      <c r="D26">
        <v>191</v>
      </c>
      <c r="E26">
        <v>816</v>
      </c>
      <c r="F26">
        <v>1177</v>
      </c>
      <c r="G26" s="10">
        <f t="shared" si="4"/>
        <v>-0.19895287958115182</v>
      </c>
      <c r="H26" s="10">
        <f t="shared" si="5"/>
        <v>-0.30671197960917584</v>
      </c>
      <c r="I26" s="10">
        <f t="shared" si="6"/>
        <v>4.8011296775711934E-2</v>
      </c>
      <c r="J26" s="10">
        <f t="shared" si="7"/>
        <v>3.7606236820244103E-2</v>
      </c>
    </row>
    <row r="27" spans="2:10" x14ac:dyDescent="0.25">
      <c r="B27" t="s">
        <v>22</v>
      </c>
      <c r="C27">
        <v>930</v>
      </c>
      <c r="D27">
        <v>1251</v>
      </c>
      <c r="E27">
        <v>5665</v>
      </c>
      <c r="F27">
        <v>9034</v>
      </c>
      <c r="G27" s="10">
        <f t="shared" si="4"/>
        <v>-0.25659472422062346</v>
      </c>
      <c r="H27" s="10">
        <f t="shared" si="5"/>
        <v>-0.3729245074164268</v>
      </c>
      <c r="I27" s="10">
        <f t="shared" si="6"/>
        <v>0.3333137208755001</v>
      </c>
      <c r="J27" s="10">
        <f t="shared" si="7"/>
        <v>0.28864464183014887</v>
      </c>
    </row>
    <row r="28" spans="2:10" x14ac:dyDescent="0.25">
      <c r="B28" t="s">
        <v>23</v>
      </c>
      <c r="C28">
        <v>0</v>
      </c>
      <c r="D28">
        <v>0</v>
      </c>
      <c r="E28">
        <v>0</v>
      </c>
      <c r="F28">
        <v>0</v>
      </c>
      <c r="G28" s="10" t="str">
        <f t="shared" si="4"/>
        <v/>
      </c>
      <c r="H28" s="10" t="str">
        <f t="shared" si="5"/>
        <v/>
      </c>
      <c r="I28" s="10" t="str">
        <f t="shared" si="6"/>
        <v/>
      </c>
      <c r="J28" s="10" t="str">
        <f t="shared" si="7"/>
        <v/>
      </c>
    </row>
    <row r="29" spans="2:10" x14ac:dyDescent="0.25">
      <c r="B29" t="s">
        <v>24</v>
      </c>
      <c r="C29">
        <v>177</v>
      </c>
      <c r="D29">
        <v>392</v>
      </c>
      <c r="E29">
        <v>1445</v>
      </c>
      <c r="F29">
        <v>2666</v>
      </c>
      <c r="G29" s="10">
        <f t="shared" si="4"/>
        <v>-0.54846938775510212</v>
      </c>
      <c r="H29" s="10">
        <f t="shared" si="5"/>
        <v>-0.45798949737434358</v>
      </c>
      <c r="I29" s="10">
        <f t="shared" si="6"/>
        <v>8.502000470698988E-2</v>
      </c>
      <c r="J29" s="10">
        <f t="shared" si="7"/>
        <v>8.5181161735574162E-2</v>
      </c>
    </row>
    <row r="30" spans="2:10" x14ac:dyDescent="0.25"/>
    <row r="31" spans="2:10" s="7" customFormat="1" x14ac:dyDescent="0.25">
      <c r="B31" s="6" t="s">
        <v>0</v>
      </c>
      <c r="C31" s="8">
        <f>SUM(C7:C29)</f>
        <v>2881</v>
      </c>
      <c r="D31" s="8">
        <f>SUM(D7:D29)</f>
        <v>5917</v>
      </c>
      <c r="E31" s="8">
        <f>SUM(E7:E29)</f>
        <v>16996</v>
      </c>
      <c r="F31" s="8">
        <f>SUM(F7:F29)</f>
        <v>31298</v>
      </c>
      <c r="G31" s="12">
        <f t="shared" ref="G31" si="8">IF(D31=0,"",SUM(C31/D31)-1)</f>
        <v>-0.5130978536420483</v>
      </c>
      <c r="H31" s="12">
        <f t="shared" ref="H31" si="9">IF(F31=0,"",SUM(E31/F31)-1)</f>
        <v>-0.45696210620486932</v>
      </c>
      <c r="I31" s="12">
        <f t="shared" ref="I31" si="10">IF(E31=0,"",SUM(E31/$E$31))</f>
        <v>1</v>
      </c>
      <c r="J31" s="12">
        <f t="shared" ref="J31" si="11">IF(F31=0,"",SUM(F31/$F$31))</f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B20-2008_B31_Lätta_LB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2020-09-02T13:28:24Z</dcterms:modified>
</cp:coreProperties>
</file>