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02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<sst xmlns="http://schemas.openxmlformats.org/spreadsheetml/2006/main" count="55" uniqueCount="51">
  <si>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</si>
  <si>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</si>
  <si>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</si>
  <si>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</si>
  <si>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</si>
  <si>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</si>
  <si>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</si>
  <si>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</si>
  <si>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</si>
  <si>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</si>
  <si>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</si>
  <si>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</si>
  <si>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</si>
  <si>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</si>
  <si>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</si>
  <si>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</si>
  <si>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</si>
  <si>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</si>
  <si>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</si>
  <si>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</si>
  <si>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</si>
  <si>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</si>
  <si>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</si>
  <si>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</si>
  <si>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</si>
  <si>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</si>
  <si>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</si>
  <si>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</si>
  <si>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</si>
  <si>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</si>
  <si>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</si>
  <si>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</si>
  <si>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</si>
  <si>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</si>
  <si>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</si>
  <si>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</si>
  <si>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</si>
  <si>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</si>
  <si>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</si>
  <si>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</si>
  <si>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</si>
  <si>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</si>
  <si>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</si>
  <si>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</si>
  <si>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</si>
  <si>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</si>
  <si>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</si>
  <si>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</si>
  <si>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2018.03.01</t>
  </si>
  <si>
    <t>januari-februari</t>
  </si>
  <si>
    <t>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</si>
</sst>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48</v>
      </c>
    </row>
    <row r="5" spans="1:18" x14ac:dyDescent="0.2">
      <c r="C5" s="58" t="s">
        <v>50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5</v>
      </c>
      <c r="D9" s="50">
        <v>4</v>
      </c>
      <c r="E9" s="50">
        <v>17</v>
      </c>
      <c r="F9" s="47">
        <v>11</v>
      </c>
      <c r="G9" s="20">
        <f t="shared" ref="G9:H25" si="0">IF(E9=0,"",SUM(E9/I9))</f>
        <v>0.77272727272727271</v>
      </c>
      <c r="H9" s="30">
        <f t="shared" si="0"/>
        <v>0.73333333333333328</v>
      </c>
      <c r="I9" s="34">
        <f>SUM(C9,E9)</f>
        <v>22</v>
      </c>
      <c r="J9" s="32">
        <f>SUM(D9,F9)</f>
        <v>15</v>
      </c>
      <c r="K9" s="18">
        <v>16</v>
      </c>
      <c r="L9" s="19">
        <v>12</v>
      </c>
      <c r="M9" s="19">
        <v>36</v>
      </c>
      <c r="N9" s="19">
        <v>36</v>
      </c>
      <c r="O9" s="20">
        <f t="shared" ref="O9:P48" si="1">IF(M9=0,"",SUM(M9/Q9))</f>
        <v>0.69230769230769229</v>
      </c>
      <c r="P9" s="30">
        <f t="shared" si="1"/>
        <v>0.75</v>
      </c>
      <c r="Q9" s="32">
        <f>SUM(K9,M9)</f>
        <v>52</v>
      </c>
      <c r="R9" s="28">
        <f>SUM(L9,N9)</f>
        <v>48</v>
      </c>
    </row>
    <row r="10" spans="1:18" ht="13.6" x14ac:dyDescent="0.25">
      <c r="A10" s="1"/>
      <c r="B10" s="25" t="s">
        <v>3</v>
      </c>
      <c r="C10" s="51">
        <v>380</v>
      </c>
      <c r="D10" s="52">
        <v>315</v>
      </c>
      <c r="E10" s="52">
        <v>1166</v>
      </c>
      <c r="F10" s="48">
        <v>1244</v>
      </c>
      <c r="G10" s="23">
        <f t="shared" si="0"/>
        <v>0.75420439844760667</v>
      </c>
      <c r="H10" s="31">
        <f t="shared" si="0"/>
        <v>0.79794740218088522</v>
      </c>
      <c r="I10" s="35">
        <f t="shared" ref="I10:I49" si="2">SUM(C10,E10)</f>
        <v>1546</v>
      </c>
      <c r="J10" s="33">
        <f t="shared" ref="J10:J49" si="3">SUM(D10,F10)</f>
        <v>1559</v>
      </c>
      <c r="K10" s="21">
        <v>656</v>
      </c>
      <c r="L10" s="48">
        <v>554</v>
      </c>
      <c r="M10" s="48">
        <v>2080</v>
      </c>
      <c r="N10" s="48">
        <v>2245</v>
      </c>
      <c r="O10" s="23">
        <f t="shared" si="1"/>
        <v>0.76023391812865493</v>
      </c>
      <c r="P10" s="31">
        <f t="shared" si="1"/>
        <v>0.8020721686316542</v>
      </c>
      <c r="Q10" s="33">
        <f t="shared" ref="Q10:Q49" si="4">SUM(K10,M10)</f>
        <v>2736</v>
      </c>
      <c r="R10" s="29">
        <f t="shared" ref="R10:R49" si="5">SUM(L10,N10)</f>
        <v>2799</v>
      </c>
    </row>
    <row r="11" spans="1:18" ht="13.6" x14ac:dyDescent="0.25">
      <c r="A11" s="1"/>
      <c r="B11" s="25" t="s">
        <v>4</v>
      </c>
      <c r="C11" s="51">
        <v>209</v>
      </c>
      <c r="D11" s="52">
        <v>273</v>
      </c>
      <c r="E11" s="52">
        <v>1268</v>
      </c>
      <c r="F11" s="48">
        <v>1614</v>
      </c>
      <c r="G11" s="23">
        <f t="shared" si="0"/>
        <v>0.85849695328368314</v>
      </c>
      <c r="H11" s="31">
        <f t="shared" si="0"/>
        <v>0.85532591414944359</v>
      </c>
      <c r="I11" s="35">
        <f t="shared" si="2"/>
        <v>1477</v>
      </c>
      <c r="J11" s="33">
        <f t="shared" si="3"/>
        <v>1887</v>
      </c>
      <c r="K11" s="21">
        <v>416</v>
      </c>
      <c r="L11" s="48">
        <v>525</v>
      </c>
      <c r="M11" s="48">
        <v>2397</v>
      </c>
      <c r="N11" s="48">
        <v>2770</v>
      </c>
      <c r="O11" s="23">
        <f t="shared" si="1"/>
        <v>0.85211517952364024</v>
      </c>
      <c r="P11" s="31">
        <f t="shared" si="1"/>
        <v>0.84066767830045519</v>
      </c>
      <c r="Q11" s="33">
        <f t="shared" si="4"/>
        <v>2813</v>
      </c>
      <c r="R11" s="29">
        <f t="shared" si="5"/>
        <v>3295</v>
      </c>
    </row>
    <row r="12" spans="1:18" ht="13.6" x14ac:dyDescent="0.25">
      <c r="A12" s="1"/>
      <c r="B12" s="26" t="s">
        <v>46</v>
      </c>
      <c r="C12" s="51">
        <v>1</v>
      </c>
      <c r="D12" s="52">
        <v>1</v>
      </c>
      <c r="E12" s="52">
        <v>2</v>
      </c>
      <c r="F12" s="48">
        <v>0</v>
      </c>
      <c r="G12" s="23">
        <f t="shared" si="0"/>
        <v>0.66666666666666663</v>
      </c>
      <c r="H12" s="31" t="str">
        <f t="shared" si="0"/>
        <v/>
      </c>
      <c r="I12" s="35">
        <f t="shared" si="2"/>
        <v>3</v>
      </c>
      <c r="J12" s="33">
        <f t="shared" si="3"/>
        <v>1</v>
      </c>
      <c r="K12" s="21">
        <v>2</v>
      </c>
      <c r="L12" s="48">
        <v>2</v>
      </c>
      <c r="M12" s="48">
        <v>3</v>
      </c>
      <c r="N12" s="48">
        <v>3</v>
      </c>
      <c r="O12" s="23">
        <f t="shared" si="1"/>
        <v>0.6</v>
      </c>
      <c r="P12" s="31">
        <f t="shared" si="1"/>
        <v>0.6</v>
      </c>
      <c r="Q12" s="33">
        <f t="shared" si="4"/>
        <v>5</v>
      </c>
      <c r="R12" s="29">
        <f t="shared" si="5"/>
        <v>5</v>
      </c>
    </row>
    <row r="13" spans="1:18" ht="13.6" x14ac:dyDescent="0.25">
      <c r="A13" s="1"/>
      <c r="B13" s="25" t="s">
        <v>5</v>
      </c>
      <c r="C13" s="51">
        <v>3</v>
      </c>
      <c r="D13" s="52">
        <v>3</v>
      </c>
      <c r="E13" s="52">
        <v>1</v>
      </c>
      <c r="F13" s="48">
        <v>2</v>
      </c>
      <c r="G13" s="23">
        <f t="shared" si="0"/>
        <v>0.25</v>
      </c>
      <c r="H13" s="31">
        <f t="shared" si="0"/>
        <v>0.4</v>
      </c>
      <c r="I13" s="35">
        <f t="shared" si="2"/>
        <v>4</v>
      </c>
      <c r="J13" s="33">
        <f t="shared" si="3"/>
        <v>5</v>
      </c>
      <c r="K13" s="21">
        <v>6</v>
      </c>
      <c r="L13" s="48">
        <v>7</v>
      </c>
      <c r="M13" s="48">
        <v>4</v>
      </c>
      <c r="N13" s="48">
        <v>2</v>
      </c>
      <c r="O13" s="23">
        <f t="shared" si="1"/>
        <v>0.4</v>
      </c>
      <c r="P13" s="31">
        <f t="shared" si="1"/>
        <v>0.22222222222222221</v>
      </c>
      <c r="Q13" s="33">
        <f t="shared" si="4"/>
        <v>10</v>
      </c>
      <c r="R13" s="29">
        <f t="shared" si="5"/>
        <v>9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159</v>
      </c>
      <c r="D15" s="52">
        <v>245</v>
      </c>
      <c r="E15" s="52">
        <v>104</v>
      </c>
      <c r="F15" s="48">
        <v>170</v>
      </c>
      <c r="G15" s="23">
        <f t="shared" si="0"/>
        <v>0.39543726235741444</v>
      </c>
      <c r="H15" s="31">
        <f t="shared" si="0"/>
        <v>0.40963855421686746</v>
      </c>
      <c r="I15" s="35">
        <f t="shared" si="2"/>
        <v>263</v>
      </c>
      <c r="J15" s="33">
        <f t="shared" si="3"/>
        <v>415</v>
      </c>
      <c r="K15" s="21">
        <v>264</v>
      </c>
      <c r="L15" s="48">
        <v>393</v>
      </c>
      <c r="M15" s="48">
        <v>181</v>
      </c>
      <c r="N15" s="48">
        <v>337</v>
      </c>
      <c r="O15" s="23">
        <f t="shared" si="1"/>
        <v>0.40674157303370789</v>
      </c>
      <c r="P15" s="31">
        <f t="shared" si="1"/>
        <v>0.46164383561643835</v>
      </c>
      <c r="Q15" s="33">
        <f t="shared" si="4"/>
        <v>445</v>
      </c>
      <c r="R15" s="29">
        <f t="shared" si="5"/>
        <v>730</v>
      </c>
    </row>
    <row r="16" spans="1:18" ht="13.6" x14ac:dyDescent="0.25">
      <c r="A16" s="1"/>
      <c r="B16" s="25" t="s">
        <v>8</v>
      </c>
      <c r="C16" s="51">
        <v>163</v>
      </c>
      <c r="D16" s="52">
        <v>243</v>
      </c>
      <c r="E16" s="52">
        <v>159</v>
      </c>
      <c r="F16" s="48">
        <v>57</v>
      </c>
      <c r="G16" s="23">
        <f t="shared" si="0"/>
        <v>0.49378881987577639</v>
      </c>
      <c r="H16" s="31">
        <f t="shared" si="0"/>
        <v>0.19</v>
      </c>
      <c r="I16" s="35">
        <f t="shared" si="2"/>
        <v>322</v>
      </c>
      <c r="J16" s="33">
        <f t="shared" si="3"/>
        <v>300</v>
      </c>
      <c r="K16" s="21">
        <v>317</v>
      </c>
      <c r="L16" s="22">
        <v>388</v>
      </c>
      <c r="M16" s="22">
        <v>290</v>
      </c>
      <c r="N16" s="22">
        <v>107</v>
      </c>
      <c r="O16" s="23">
        <f t="shared" si="1"/>
        <v>0.47775947281713343</v>
      </c>
      <c r="P16" s="31">
        <f t="shared" si="1"/>
        <v>0.21616161616161617</v>
      </c>
      <c r="Q16" s="33">
        <f t="shared" si="4"/>
        <v>607</v>
      </c>
      <c r="R16" s="29">
        <f t="shared" si="5"/>
        <v>495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183</v>
      </c>
      <c r="D18" s="22">
        <v>148</v>
      </c>
      <c r="E18" s="22">
        <v>104</v>
      </c>
      <c r="F18" s="22">
        <v>91</v>
      </c>
      <c r="G18" s="23">
        <f t="shared" si="0"/>
        <v>0.3623693379790941</v>
      </c>
      <c r="H18" s="31">
        <f t="shared" si="0"/>
        <v>0.3807531380753138</v>
      </c>
      <c r="I18" s="35">
        <f t="shared" si="2"/>
        <v>287</v>
      </c>
      <c r="J18" s="33">
        <f t="shared" si="3"/>
        <v>239</v>
      </c>
      <c r="K18" s="21">
        <v>304</v>
      </c>
      <c r="L18" s="22">
        <v>246</v>
      </c>
      <c r="M18" s="22">
        <v>165</v>
      </c>
      <c r="N18" s="22">
        <v>244</v>
      </c>
      <c r="O18" s="23">
        <f t="shared" si="1"/>
        <v>0.35181236673773986</v>
      </c>
      <c r="P18" s="31">
        <f t="shared" si="1"/>
        <v>0.49795918367346936</v>
      </c>
      <c r="Q18" s="33">
        <f t="shared" si="4"/>
        <v>469</v>
      </c>
      <c r="R18" s="29">
        <f t="shared" si="5"/>
        <v>490</v>
      </c>
    </row>
    <row r="19" spans="1:18" ht="13.6" x14ac:dyDescent="0.25">
      <c r="A19" s="1"/>
      <c r="B19" s="25" t="s">
        <v>11</v>
      </c>
      <c r="C19" s="21">
        <v>261</v>
      </c>
      <c r="D19" s="22">
        <v>271</v>
      </c>
      <c r="E19" s="22">
        <v>389</v>
      </c>
      <c r="F19" s="22">
        <v>813</v>
      </c>
      <c r="G19" s="23">
        <f t="shared" si="0"/>
        <v>0.59846153846153849</v>
      </c>
      <c r="H19" s="31">
        <f t="shared" si="0"/>
        <v>0.75</v>
      </c>
      <c r="I19" s="35">
        <f t="shared" si="2"/>
        <v>650</v>
      </c>
      <c r="J19" s="33">
        <f t="shared" si="3"/>
        <v>1084</v>
      </c>
      <c r="K19" s="21">
        <v>458</v>
      </c>
      <c r="L19" s="22">
        <v>485</v>
      </c>
      <c r="M19" s="22">
        <v>944</v>
      </c>
      <c r="N19" s="22">
        <v>1460</v>
      </c>
      <c r="O19" s="23">
        <f t="shared" si="1"/>
        <v>0.67332382310984307</v>
      </c>
      <c r="P19" s="31">
        <f t="shared" si="1"/>
        <v>0.75064267352185088</v>
      </c>
      <c r="Q19" s="33">
        <f t="shared" si="4"/>
        <v>1402</v>
      </c>
      <c r="R19" s="29">
        <f t="shared" si="5"/>
        <v>1945</v>
      </c>
    </row>
    <row r="20" spans="1:18" ht="13.6" x14ac:dyDescent="0.25">
      <c r="A20" s="1"/>
      <c r="B20" s="25" t="s">
        <v>12</v>
      </c>
      <c r="C20" s="21">
        <v>120</v>
      </c>
      <c r="D20" s="22">
        <v>171</v>
      </c>
      <c r="E20" s="22">
        <v>127</v>
      </c>
      <c r="F20" s="22">
        <v>115</v>
      </c>
      <c r="G20" s="23">
        <f t="shared" si="0"/>
        <v>0.51417004048582993</v>
      </c>
      <c r="H20" s="31">
        <f t="shared" si="0"/>
        <v>0.40209790209790208</v>
      </c>
      <c r="I20" s="35">
        <f t="shared" si="2"/>
        <v>247</v>
      </c>
      <c r="J20" s="33">
        <f t="shared" si="3"/>
        <v>286</v>
      </c>
      <c r="K20" s="21">
        <v>235</v>
      </c>
      <c r="L20" s="22">
        <v>274</v>
      </c>
      <c r="M20" s="22">
        <v>232</v>
      </c>
      <c r="N20" s="22">
        <v>239</v>
      </c>
      <c r="O20" s="23">
        <f t="shared" si="1"/>
        <v>0.49678800856531047</v>
      </c>
      <c r="P20" s="31">
        <f t="shared" si="1"/>
        <v>0.46588693957115007</v>
      </c>
      <c r="Q20" s="33">
        <f t="shared" si="4"/>
        <v>467</v>
      </c>
      <c r="R20" s="29">
        <f t="shared" si="5"/>
        <v>513</v>
      </c>
    </row>
    <row r="21" spans="1:18" ht="13.6" x14ac:dyDescent="0.25">
      <c r="A21" s="1"/>
      <c r="B21" s="25" t="s">
        <v>13</v>
      </c>
      <c r="C21" s="21">
        <v>154</v>
      </c>
      <c r="D21" s="22">
        <v>211</v>
      </c>
      <c r="E21" s="22">
        <v>288</v>
      </c>
      <c r="F21" s="22">
        <v>132</v>
      </c>
      <c r="G21" s="23">
        <f t="shared" si="0"/>
        <v>0.65158371040723984</v>
      </c>
      <c r="H21" s="31">
        <f t="shared" si="0"/>
        <v>0.38483965014577259</v>
      </c>
      <c r="I21" s="35">
        <f t="shared" si="2"/>
        <v>442</v>
      </c>
      <c r="J21" s="33">
        <f t="shared" si="3"/>
        <v>343</v>
      </c>
      <c r="K21" s="21">
        <v>297</v>
      </c>
      <c r="L21" s="22">
        <v>311</v>
      </c>
      <c r="M21" s="22">
        <v>389</v>
      </c>
      <c r="N21" s="22">
        <v>315</v>
      </c>
      <c r="O21" s="23">
        <f t="shared" si="1"/>
        <v>0.56705539358600587</v>
      </c>
      <c r="P21" s="31">
        <f t="shared" si="1"/>
        <v>0.50319488817891378</v>
      </c>
      <c r="Q21" s="33">
        <f t="shared" si="4"/>
        <v>686</v>
      </c>
      <c r="R21" s="29">
        <f t="shared" si="5"/>
        <v>626</v>
      </c>
    </row>
    <row r="22" spans="1:18" ht="13.6" x14ac:dyDescent="0.25">
      <c r="A22" s="1"/>
      <c r="B22" s="25" t="s">
        <v>14</v>
      </c>
      <c r="C22" s="21">
        <v>0</v>
      </c>
      <c r="D22" s="22">
        <v>3</v>
      </c>
      <c r="E22" s="22">
        <v>0</v>
      </c>
      <c r="F22" s="22">
        <v>2</v>
      </c>
      <c r="G22" s="23" t="str">
        <f t="shared" si="0"/>
        <v/>
      </c>
      <c r="H22" s="31">
        <f t="shared" si="0"/>
        <v>0.4</v>
      </c>
      <c r="I22" s="35">
        <f t="shared" si="2"/>
        <v>0</v>
      </c>
      <c r="J22" s="33">
        <f t="shared" si="3"/>
        <v>5</v>
      </c>
      <c r="K22" s="21">
        <v>2</v>
      </c>
      <c r="L22" s="22">
        <v>3</v>
      </c>
      <c r="M22" s="22">
        <v>0</v>
      </c>
      <c r="N22" s="22">
        <v>2</v>
      </c>
      <c r="O22" s="23" t="str">
        <f t="shared" si="1"/>
        <v/>
      </c>
      <c r="P22" s="31">
        <f t="shared" si="1"/>
        <v>0.4</v>
      </c>
      <c r="Q22" s="33">
        <f t="shared" si="4"/>
        <v>2</v>
      </c>
      <c r="R22" s="29">
        <f t="shared" si="5"/>
        <v>5</v>
      </c>
    </row>
    <row r="23" spans="1:18" ht="13.6" x14ac:dyDescent="0.25">
      <c r="A23" s="1"/>
      <c r="B23" s="25" t="s">
        <v>15</v>
      </c>
      <c r="C23" s="21">
        <v>7</v>
      </c>
      <c r="D23" s="22">
        <v>4</v>
      </c>
      <c r="E23" s="22">
        <v>9</v>
      </c>
      <c r="F23" s="22">
        <v>18</v>
      </c>
      <c r="G23" s="23">
        <f t="shared" si="0"/>
        <v>0.5625</v>
      </c>
      <c r="H23" s="31">
        <f t="shared" si="0"/>
        <v>0.81818181818181823</v>
      </c>
      <c r="I23" s="35">
        <f t="shared" si="2"/>
        <v>16</v>
      </c>
      <c r="J23" s="33">
        <f t="shared" si="3"/>
        <v>22</v>
      </c>
      <c r="K23" s="21">
        <v>17</v>
      </c>
      <c r="L23" s="22">
        <v>9</v>
      </c>
      <c r="M23" s="22">
        <v>29</v>
      </c>
      <c r="N23" s="22">
        <v>31</v>
      </c>
      <c r="O23" s="23">
        <f t="shared" si="1"/>
        <v>0.63043478260869568</v>
      </c>
      <c r="P23" s="31">
        <f t="shared" si="1"/>
        <v>0.77500000000000002</v>
      </c>
      <c r="Q23" s="33">
        <f t="shared" si="4"/>
        <v>46</v>
      </c>
      <c r="R23" s="29">
        <f t="shared" si="5"/>
        <v>40</v>
      </c>
    </row>
    <row r="24" spans="1:18" ht="13.6" x14ac:dyDescent="0.25">
      <c r="A24" s="1"/>
      <c r="B24" s="25" t="s">
        <v>16</v>
      </c>
      <c r="C24" s="21">
        <v>16</v>
      </c>
      <c r="D24" s="22">
        <v>17</v>
      </c>
      <c r="E24" s="22">
        <v>52</v>
      </c>
      <c r="F24" s="22">
        <v>36</v>
      </c>
      <c r="G24" s="23">
        <f t="shared" si="0"/>
        <v>0.76470588235294112</v>
      </c>
      <c r="H24" s="31">
        <f t="shared" si="0"/>
        <v>0.67924528301886788</v>
      </c>
      <c r="I24" s="35">
        <f t="shared" si="2"/>
        <v>68</v>
      </c>
      <c r="J24" s="33">
        <f t="shared" si="3"/>
        <v>53</v>
      </c>
      <c r="K24" s="21">
        <v>39</v>
      </c>
      <c r="L24" s="22">
        <v>27</v>
      </c>
      <c r="M24" s="22">
        <v>79</v>
      </c>
      <c r="N24" s="22">
        <v>68</v>
      </c>
      <c r="O24" s="23">
        <f t="shared" si="1"/>
        <v>0.66949152542372881</v>
      </c>
      <c r="P24" s="31">
        <f t="shared" si="1"/>
        <v>0.71578947368421053</v>
      </c>
      <c r="Q24" s="33">
        <f t="shared" si="4"/>
        <v>118</v>
      </c>
      <c r="R24" s="29">
        <f t="shared" si="5"/>
        <v>95</v>
      </c>
    </row>
    <row r="25" spans="1:18" ht="13.6" x14ac:dyDescent="0.25">
      <c r="A25" s="1"/>
      <c r="B25" s="25" t="s">
        <v>17</v>
      </c>
      <c r="C25" s="21">
        <v>810</v>
      </c>
      <c r="D25" s="22">
        <v>972</v>
      </c>
      <c r="E25" s="22">
        <v>891</v>
      </c>
      <c r="F25" s="22">
        <v>720</v>
      </c>
      <c r="G25" s="23">
        <f t="shared" si="0"/>
        <v>0.52380952380952384</v>
      </c>
      <c r="H25" s="31">
        <f t="shared" si="0"/>
        <v>0.42553191489361702</v>
      </c>
      <c r="I25" s="35">
        <f t="shared" si="2"/>
        <v>1701</v>
      </c>
      <c r="J25" s="33">
        <f t="shared" si="3"/>
        <v>1692</v>
      </c>
      <c r="K25" s="21">
        <v>1482</v>
      </c>
      <c r="L25" s="22">
        <v>1752</v>
      </c>
      <c r="M25" s="22">
        <v>1657</v>
      </c>
      <c r="N25" s="22">
        <v>1268</v>
      </c>
      <c r="O25" s="23">
        <f t="shared" si="1"/>
        <v>0.5278751194647977</v>
      </c>
      <c r="P25" s="31">
        <f t="shared" si="1"/>
        <v>0.41986754966887418</v>
      </c>
      <c r="Q25" s="33">
        <f t="shared" si="4"/>
        <v>3139</v>
      </c>
      <c r="R25" s="29">
        <f t="shared" si="5"/>
        <v>3020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1</v>
      </c>
      <c r="F26" s="22">
        <v>0</v>
      </c>
      <c r="G26" s="23">
        <f t="shared" ref="G26:H47" si="6">IF(E26=0,"",SUM(E26/I26))</f>
        <v>1</v>
      </c>
      <c r="H26" s="31" t="str">
        <f t="shared" si="6"/>
        <v/>
      </c>
      <c r="I26" s="35">
        <f t="shared" si="2"/>
        <v>1</v>
      </c>
      <c r="J26" s="33">
        <f t="shared" si="3"/>
        <v>0</v>
      </c>
      <c r="K26" s="21">
        <v>1</v>
      </c>
      <c r="L26" s="22">
        <v>0</v>
      </c>
      <c r="M26" s="22">
        <v>2</v>
      </c>
      <c r="N26" s="22">
        <v>1</v>
      </c>
      <c r="O26" s="23">
        <f t="shared" si="1"/>
        <v>0.66666666666666663</v>
      </c>
      <c r="P26" s="31">
        <f t="shared" si="1"/>
        <v>1</v>
      </c>
      <c r="Q26" s="33">
        <f t="shared" si="4"/>
        <v>3</v>
      </c>
      <c r="R26" s="29">
        <f t="shared" si="5"/>
        <v>1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9</v>
      </c>
      <c r="D28" s="22">
        <v>14</v>
      </c>
      <c r="E28" s="22">
        <v>18</v>
      </c>
      <c r="F28" s="22">
        <v>25</v>
      </c>
      <c r="G28" s="23">
        <f t="shared" si="6"/>
        <v>0.66666666666666663</v>
      </c>
      <c r="H28" s="31">
        <f t="shared" si="6"/>
        <v>0.64102564102564108</v>
      </c>
      <c r="I28" s="35">
        <f t="shared" si="2"/>
        <v>27</v>
      </c>
      <c r="J28" s="33">
        <f t="shared" si="3"/>
        <v>39</v>
      </c>
      <c r="K28" s="21">
        <v>22</v>
      </c>
      <c r="L28" s="22">
        <v>25</v>
      </c>
      <c r="M28" s="22">
        <v>36</v>
      </c>
      <c r="N28" s="22">
        <v>51</v>
      </c>
      <c r="O28" s="23">
        <f t="shared" si="1"/>
        <v>0.62068965517241381</v>
      </c>
      <c r="P28" s="31">
        <f t="shared" si="1"/>
        <v>0.67105263157894735</v>
      </c>
      <c r="Q28" s="33">
        <f t="shared" si="4"/>
        <v>58</v>
      </c>
      <c r="R28" s="29">
        <f t="shared" si="5"/>
        <v>76</v>
      </c>
    </row>
    <row r="29" spans="1:18" ht="13.6" x14ac:dyDescent="0.25">
      <c r="A29" s="1"/>
      <c r="B29" s="25" t="s">
        <v>20</v>
      </c>
      <c r="C29" s="21">
        <v>20</v>
      </c>
      <c r="D29" s="22">
        <v>17</v>
      </c>
      <c r="E29" s="22">
        <v>73</v>
      </c>
      <c r="F29" s="22">
        <v>87</v>
      </c>
      <c r="G29" s="23">
        <f t="shared" si="6"/>
        <v>0.78494623655913975</v>
      </c>
      <c r="H29" s="31">
        <f t="shared" si="6"/>
        <v>0.83653846153846156</v>
      </c>
      <c r="I29" s="35">
        <f t="shared" si="2"/>
        <v>93</v>
      </c>
      <c r="J29" s="33">
        <f t="shared" si="3"/>
        <v>104</v>
      </c>
      <c r="K29" s="21">
        <v>51</v>
      </c>
      <c r="L29" s="22">
        <v>44</v>
      </c>
      <c r="M29" s="22">
        <v>173</v>
      </c>
      <c r="N29" s="22">
        <v>174</v>
      </c>
      <c r="O29" s="23">
        <f t="shared" si="1"/>
        <v>0.7723214285714286</v>
      </c>
      <c r="P29" s="31">
        <f t="shared" si="1"/>
        <v>0.79816513761467889</v>
      </c>
      <c r="Q29" s="33">
        <f t="shared" si="4"/>
        <v>224</v>
      </c>
      <c r="R29" s="29">
        <f t="shared" si="5"/>
        <v>218</v>
      </c>
    </row>
    <row r="30" spans="1:18" ht="13.6" x14ac:dyDescent="0.25">
      <c r="A30" s="1"/>
      <c r="B30" s="25" t="s">
        <v>21</v>
      </c>
      <c r="C30" s="21">
        <v>270</v>
      </c>
      <c r="D30" s="22">
        <v>322</v>
      </c>
      <c r="E30" s="22">
        <v>116</v>
      </c>
      <c r="F30" s="22">
        <v>155</v>
      </c>
      <c r="G30" s="23">
        <f t="shared" si="6"/>
        <v>0.30051813471502592</v>
      </c>
      <c r="H30" s="31">
        <f t="shared" si="6"/>
        <v>0.3249475890985325</v>
      </c>
      <c r="I30" s="35">
        <f t="shared" si="2"/>
        <v>386</v>
      </c>
      <c r="J30" s="33">
        <f t="shared" si="3"/>
        <v>477</v>
      </c>
      <c r="K30" s="21">
        <v>517</v>
      </c>
      <c r="L30" s="22">
        <v>607</v>
      </c>
      <c r="M30" s="22">
        <v>268</v>
      </c>
      <c r="N30" s="22">
        <v>349</v>
      </c>
      <c r="O30" s="23">
        <f t="shared" si="1"/>
        <v>0.3414012738853503</v>
      </c>
      <c r="P30" s="31">
        <f t="shared" si="1"/>
        <v>0.36506276150627615</v>
      </c>
      <c r="Q30" s="33">
        <f t="shared" si="4"/>
        <v>785</v>
      </c>
      <c r="R30" s="29">
        <f t="shared" si="5"/>
        <v>956</v>
      </c>
    </row>
    <row r="31" spans="1:18" ht="13.6" x14ac:dyDescent="0.25">
      <c r="A31" s="1"/>
      <c r="B31" s="25" t="s">
        <v>22</v>
      </c>
      <c r="C31" s="21">
        <v>306</v>
      </c>
      <c r="D31" s="22">
        <v>377</v>
      </c>
      <c r="E31" s="22">
        <v>1051</v>
      </c>
      <c r="F31" s="22">
        <v>1025</v>
      </c>
      <c r="G31" s="23">
        <f t="shared" si="6"/>
        <v>0.77450257921886512</v>
      </c>
      <c r="H31" s="31">
        <f t="shared" si="6"/>
        <v>0.73109843081312409</v>
      </c>
      <c r="I31" s="35">
        <f t="shared" si="2"/>
        <v>1357</v>
      </c>
      <c r="J31" s="33">
        <f t="shared" si="3"/>
        <v>1402</v>
      </c>
      <c r="K31" s="21">
        <v>597</v>
      </c>
      <c r="L31" s="22">
        <v>708</v>
      </c>
      <c r="M31" s="22">
        <v>1951</v>
      </c>
      <c r="N31" s="22">
        <v>1937</v>
      </c>
      <c r="O31" s="23">
        <f t="shared" si="1"/>
        <v>0.76569858712715855</v>
      </c>
      <c r="P31" s="31">
        <f t="shared" si="1"/>
        <v>0.73232514177693764</v>
      </c>
      <c r="Q31" s="33">
        <f t="shared" si="4"/>
        <v>2548</v>
      </c>
      <c r="R31" s="29">
        <f t="shared" si="5"/>
        <v>2645</v>
      </c>
    </row>
    <row r="32" spans="1:18" ht="13.6" x14ac:dyDescent="0.25">
      <c r="A32" s="1"/>
      <c r="B32" s="25" t="s">
        <v>23</v>
      </c>
      <c r="C32" s="21">
        <v>44</v>
      </c>
      <c r="D32" s="22">
        <v>67</v>
      </c>
      <c r="E32" s="22">
        <v>149</v>
      </c>
      <c r="F32" s="22">
        <v>188</v>
      </c>
      <c r="G32" s="23">
        <f t="shared" si="6"/>
        <v>0.772020725388601</v>
      </c>
      <c r="H32" s="31">
        <f t="shared" si="6"/>
        <v>0.73725490196078436</v>
      </c>
      <c r="I32" s="35">
        <f t="shared" si="2"/>
        <v>193</v>
      </c>
      <c r="J32" s="33">
        <f t="shared" si="3"/>
        <v>255</v>
      </c>
      <c r="K32" s="21">
        <v>116</v>
      </c>
      <c r="L32" s="22">
        <v>138</v>
      </c>
      <c r="M32" s="22">
        <v>309</v>
      </c>
      <c r="N32" s="22">
        <v>333</v>
      </c>
      <c r="O32" s="23">
        <f t="shared" si="1"/>
        <v>0.72705882352941176</v>
      </c>
      <c r="P32" s="31">
        <f t="shared" si="1"/>
        <v>0.70700636942675155</v>
      </c>
      <c r="Q32" s="33">
        <f t="shared" si="4"/>
        <v>425</v>
      </c>
      <c r="R32" s="29">
        <f t="shared" si="5"/>
        <v>471</v>
      </c>
    </row>
    <row r="33" spans="1:18" ht="13.6" x14ac:dyDescent="0.25">
      <c r="A33" s="1"/>
      <c r="B33" s="25" t="s">
        <v>24</v>
      </c>
      <c r="C33" s="21">
        <v>74</v>
      </c>
      <c r="D33" s="22">
        <v>129</v>
      </c>
      <c r="E33" s="22">
        <v>233</v>
      </c>
      <c r="F33" s="22">
        <v>315</v>
      </c>
      <c r="G33" s="23">
        <f t="shared" si="6"/>
        <v>0.75895765472312704</v>
      </c>
      <c r="H33" s="31">
        <f t="shared" si="6"/>
        <v>0.70945945945945943</v>
      </c>
      <c r="I33" s="35">
        <f t="shared" si="2"/>
        <v>307</v>
      </c>
      <c r="J33" s="33">
        <f t="shared" si="3"/>
        <v>444</v>
      </c>
      <c r="K33" s="21">
        <v>127</v>
      </c>
      <c r="L33" s="22">
        <v>232</v>
      </c>
      <c r="M33" s="22">
        <v>396</v>
      </c>
      <c r="N33" s="22">
        <v>504</v>
      </c>
      <c r="O33" s="23">
        <f t="shared" si="1"/>
        <v>0.75717017208413007</v>
      </c>
      <c r="P33" s="31">
        <f t="shared" si="1"/>
        <v>0.68478260869565222</v>
      </c>
      <c r="Q33" s="33">
        <f t="shared" si="4"/>
        <v>523</v>
      </c>
      <c r="R33" s="29">
        <f t="shared" si="5"/>
        <v>736</v>
      </c>
    </row>
    <row r="34" spans="1:18" ht="13.6" x14ac:dyDescent="0.25">
      <c r="A34" s="1"/>
      <c r="B34" s="25" t="s">
        <v>25</v>
      </c>
      <c r="C34" s="21">
        <v>611</v>
      </c>
      <c r="D34" s="22">
        <v>354</v>
      </c>
      <c r="E34" s="22">
        <v>202</v>
      </c>
      <c r="F34" s="22">
        <v>423</v>
      </c>
      <c r="G34" s="23">
        <f t="shared" si="6"/>
        <v>0.24846248462484624</v>
      </c>
      <c r="H34" s="31">
        <f t="shared" si="6"/>
        <v>0.54440154440154442</v>
      </c>
      <c r="I34" s="35">
        <f t="shared" si="2"/>
        <v>813</v>
      </c>
      <c r="J34" s="33">
        <f t="shared" si="3"/>
        <v>777</v>
      </c>
      <c r="K34" s="21">
        <v>1182</v>
      </c>
      <c r="L34" s="22">
        <v>652</v>
      </c>
      <c r="M34" s="22">
        <v>368</v>
      </c>
      <c r="N34" s="22">
        <v>692</v>
      </c>
      <c r="O34" s="23">
        <f t="shared" si="1"/>
        <v>0.23741935483870968</v>
      </c>
      <c r="P34" s="31">
        <f t="shared" si="1"/>
        <v>0.51488095238095233</v>
      </c>
      <c r="Q34" s="33">
        <f t="shared" si="4"/>
        <v>1550</v>
      </c>
      <c r="R34" s="29">
        <f t="shared" si="5"/>
        <v>1344</v>
      </c>
    </row>
    <row r="35" spans="1:18" ht="13.6" x14ac:dyDescent="0.25">
      <c r="A35" s="1"/>
      <c r="B35" s="25" t="s">
        <v>26</v>
      </c>
      <c r="C35" s="21">
        <v>223</v>
      </c>
      <c r="D35" s="22">
        <v>175</v>
      </c>
      <c r="E35" s="22">
        <v>278</v>
      </c>
      <c r="F35" s="22">
        <v>310</v>
      </c>
      <c r="G35" s="23">
        <f t="shared" si="6"/>
        <v>0.55489021956087825</v>
      </c>
      <c r="H35" s="31">
        <f t="shared" si="6"/>
        <v>0.63917525773195871</v>
      </c>
      <c r="I35" s="35">
        <f t="shared" si="2"/>
        <v>501</v>
      </c>
      <c r="J35" s="33">
        <f t="shared" si="3"/>
        <v>485</v>
      </c>
      <c r="K35" s="21">
        <v>387</v>
      </c>
      <c r="L35" s="22">
        <v>372</v>
      </c>
      <c r="M35" s="22">
        <v>491</v>
      </c>
      <c r="N35" s="22">
        <v>604</v>
      </c>
      <c r="O35" s="23">
        <f t="shared" si="1"/>
        <v>0.55922551252847386</v>
      </c>
      <c r="P35" s="31">
        <f t="shared" si="1"/>
        <v>0.61885245901639341</v>
      </c>
      <c r="Q35" s="33">
        <f t="shared" si="4"/>
        <v>878</v>
      </c>
      <c r="R35" s="29">
        <f t="shared" si="5"/>
        <v>976</v>
      </c>
    </row>
    <row r="36" spans="1:18" ht="13.6" x14ac:dyDescent="0.25">
      <c r="A36" s="1"/>
      <c r="B36" s="25" t="s">
        <v>27</v>
      </c>
      <c r="C36" s="21">
        <v>52</v>
      </c>
      <c r="D36" s="22">
        <v>32</v>
      </c>
      <c r="E36" s="22">
        <v>70</v>
      </c>
      <c r="F36" s="22">
        <v>30</v>
      </c>
      <c r="G36" s="23">
        <f t="shared" si="6"/>
        <v>0.57377049180327866</v>
      </c>
      <c r="H36" s="31">
        <f t="shared" si="6"/>
        <v>0.4838709677419355</v>
      </c>
      <c r="I36" s="35">
        <f t="shared" si="2"/>
        <v>122</v>
      </c>
      <c r="J36" s="33">
        <f t="shared" si="3"/>
        <v>62</v>
      </c>
      <c r="K36" s="21">
        <v>102</v>
      </c>
      <c r="L36" s="22">
        <v>95</v>
      </c>
      <c r="M36" s="22">
        <v>165</v>
      </c>
      <c r="N36" s="22">
        <v>102</v>
      </c>
      <c r="O36" s="23">
        <f t="shared" si="1"/>
        <v>0.6179775280898876</v>
      </c>
      <c r="P36" s="31">
        <f t="shared" si="1"/>
        <v>0.51776649746192893</v>
      </c>
      <c r="Q36" s="33">
        <f t="shared" si="4"/>
        <v>267</v>
      </c>
      <c r="R36" s="29">
        <f t="shared" si="5"/>
        <v>197</v>
      </c>
    </row>
    <row r="37" spans="1:18" ht="13.6" x14ac:dyDescent="0.25">
      <c r="A37" s="1"/>
      <c r="B37" s="25" t="s">
        <v>28</v>
      </c>
      <c r="C37" s="21">
        <v>258</v>
      </c>
      <c r="D37" s="22">
        <v>421</v>
      </c>
      <c r="E37" s="22">
        <v>367</v>
      </c>
      <c r="F37" s="22">
        <v>331</v>
      </c>
      <c r="G37" s="23">
        <f t="shared" si="6"/>
        <v>0.58720000000000006</v>
      </c>
      <c r="H37" s="31">
        <f t="shared" si="6"/>
        <v>0.44015957446808512</v>
      </c>
      <c r="I37" s="35">
        <f t="shared" si="2"/>
        <v>625</v>
      </c>
      <c r="J37" s="33">
        <f t="shared" si="3"/>
        <v>752</v>
      </c>
      <c r="K37" s="21">
        <v>482</v>
      </c>
      <c r="L37" s="22">
        <v>764</v>
      </c>
      <c r="M37" s="22">
        <v>546</v>
      </c>
      <c r="N37" s="22">
        <v>487</v>
      </c>
      <c r="O37" s="23">
        <f t="shared" si="1"/>
        <v>0.5311284046692607</v>
      </c>
      <c r="P37" s="31">
        <f t="shared" si="1"/>
        <v>0.38928856914468424</v>
      </c>
      <c r="Q37" s="33">
        <f t="shared" si="4"/>
        <v>1028</v>
      </c>
      <c r="R37" s="29">
        <f t="shared" si="5"/>
        <v>1251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326</v>
      </c>
      <c r="D39" s="22">
        <v>291</v>
      </c>
      <c r="E39" s="22">
        <v>245</v>
      </c>
      <c r="F39" s="22">
        <v>172</v>
      </c>
      <c r="G39" s="23">
        <f t="shared" si="6"/>
        <v>0.42907180385288968</v>
      </c>
      <c r="H39" s="31">
        <f t="shared" si="6"/>
        <v>0.37149028077753782</v>
      </c>
      <c r="I39" s="35">
        <f t="shared" si="2"/>
        <v>571</v>
      </c>
      <c r="J39" s="33">
        <f t="shared" si="3"/>
        <v>463</v>
      </c>
      <c r="K39" s="21">
        <v>524</v>
      </c>
      <c r="L39" s="22">
        <v>558</v>
      </c>
      <c r="M39" s="22">
        <v>456</v>
      </c>
      <c r="N39" s="22">
        <v>292</v>
      </c>
      <c r="O39" s="23">
        <f t="shared" si="1"/>
        <v>0.46530612244897956</v>
      </c>
      <c r="P39" s="31">
        <f t="shared" si="1"/>
        <v>0.34352941176470586</v>
      </c>
      <c r="Q39" s="33">
        <f t="shared" si="4"/>
        <v>980</v>
      </c>
      <c r="R39" s="29">
        <f t="shared" si="5"/>
        <v>850</v>
      </c>
    </row>
    <row r="40" spans="1:18" ht="13.6" x14ac:dyDescent="0.25">
      <c r="A40" s="1"/>
      <c r="B40" s="25" t="s">
        <v>31</v>
      </c>
      <c r="C40" s="21">
        <v>479</v>
      </c>
      <c r="D40" s="22">
        <v>539</v>
      </c>
      <c r="E40" s="22">
        <v>846</v>
      </c>
      <c r="F40" s="22">
        <v>705</v>
      </c>
      <c r="G40" s="23">
        <f t="shared" si="6"/>
        <v>0.6384905660377358</v>
      </c>
      <c r="H40" s="31">
        <f t="shared" si="6"/>
        <v>0.56672025723472674</v>
      </c>
      <c r="I40" s="35">
        <f t="shared" si="2"/>
        <v>1325</v>
      </c>
      <c r="J40" s="33">
        <f t="shared" si="3"/>
        <v>1244</v>
      </c>
      <c r="K40" s="21">
        <v>1037</v>
      </c>
      <c r="L40" s="22">
        <v>1072</v>
      </c>
      <c r="M40" s="22">
        <v>1687</v>
      </c>
      <c r="N40" s="22">
        <v>1164</v>
      </c>
      <c r="O40" s="23">
        <f t="shared" si="1"/>
        <v>0.61930983847283405</v>
      </c>
      <c r="P40" s="31">
        <f t="shared" si="1"/>
        <v>0.52057245080500891</v>
      </c>
      <c r="Q40" s="33">
        <f t="shared" si="4"/>
        <v>2724</v>
      </c>
      <c r="R40" s="29">
        <f t="shared" si="5"/>
        <v>2236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0</v>
      </c>
      <c r="F41" s="22">
        <v>0</v>
      </c>
      <c r="G41" s="23" t="str">
        <f t="shared" si="6"/>
        <v/>
      </c>
      <c r="H41" s="31" t="str">
        <f t="shared" si="6"/>
        <v/>
      </c>
      <c r="I41" s="35">
        <f t="shared" si="2"/>
        <v>0</v>
      </c>
      <c r="J41" s="33">
        <f t="shared" si="3"/>
        <v>0</v>
      </c>
      <c r="K41" s="21">
        <v>0</v>
      </c>
      <c r="L41" s="22">
        <v>1</v>
      </c>
      <c r="M41" s="22">
        <v>0</v>
      </c>
      <c r="N41" s="22">
        <v>0</v>
      </c>
      <c r="O41" s="23" t="str">
        <f t="shared" si="1"/>
        <v/>
      </c>
      <c r="P41" s="31" t="str">
        <f t="shared" si="1"/>
        <v/>
      </c>
      <c r="Q41" s="33">
        <f t="shared" si="4"/>
        <v>0</v>
      </c>
      <c r="R41" s="29">
        <f t="shared" si="5"/>
        <v>1</v>
      </c>
    </row>
    <row r="42" spans="1:18" ht="13.6" x14ac:dyDescent="0.25">
      <c r="A42" s="1"/>
      <c r="B42" s="53" t="s">
        <v>47</v>
      </c>
      <c r="C42" s="21">
        <v>3</v>
      </c>
      <c r="D42" s="22">
        <v>9</v>
      </c>
      <c r="E42" s="22">
        <v>27</v>
      </c>
      <c r="F42" s="22">
        <v>10</v>
      </c>
      <c r="G42" s="23">
        <f t="shared" si="6"/>
        <v>0.9</v>
      </c>
      <c r="H42" s="31">
        <f t="shared" si="6"/>
        <v>0.52631578947368418</v>
      </c>
      <c r="I42" s="35">
        <f t="shared" si="2"/>
        <v>30</v>
      </c>
      <c r="J42" s="33">
        <f t="shared" si="3"/>
        <v>19</v>
      </c>
      <c r="K42" s="21">
        <v>9</v>
      </c>
      <c r="L42" s="22">
        <v>13</v>
      </c>
      <c r="M42" s="22">
        <v>84</v>
      </c>
      <c r="N42" s="22">
        <v>27</v>
      </c>
      <c r="O42" s="23">
        <f t="shared" si="1"/>
        <v>0.90322580645161288</v>
      </c>
      <c r="P42" s="31">
        <f t="shared" si="1"/>
        <v>0.67500000000000004</v>
      </c>
      <c r="Q42" s="33">
        <f t="shared" si="4"/>
        <v>93</v>
      </c>
      <c r="R42" s="29">
        <f t="shared" si="5"/>
        <v>40</v>
      </c>
    </row>
    <row r="43" spans="1:18" ht="13.6" x14ac:dyDescent="0.25">
      <c r="A43" s="1"/>
      <c r="B43" s="25" t="s">
        <v>33</v>
      </c>
      <c r="C43" s="21">
        <v>197</v>
      </c>
      <c r="D43" s="22">
        <v>204</v>
      </c>
      <c r="E43" s="22">
        <v>165</v>
      </c>
      <c r="F43" s="22">
        <v>130</v>
      </c>
      <c r="G43" s="23">
        <f t="shared" si="6"/>
        <v>0.45580110497237569</v>
      </c>
      <c r="H43" s="31">
        <f t="shared" si="6"/>
        <v>0.38922155688622756</v>
      </c>
      <c r="I43" s="35">
        <f t="shared" si="2"/>
        <v>362</v>
      </c>
      <c r="J43" s="33">
        <f t="shared" si="3"/>
        <v>334</v>
      </c>
      <c r="K43" s="21">
        <v>478</v>
      </c>
      <c r="L43" s="22">
        <v>384</v>
      </c>
      <c r="M43" s="22">
        <v>340</v>
      </c>
      <c r="N43" s="22">
        <v>289</v>
      </c>
      <c r="O43" s="23">
        <f t="shared" si="1"/>
        <v>0.41564792176039123</v>
      </c>
      <c r="P43" s="31">
        <f t="shared" si="1"/>
        <v>0.42942050520059433</v>
      </c>
      <c r="Q43" s="33">
        <f t="shared" si="4"/>
        <v>818</v>
      </c>
      <c r="R43" s="29">
        <f t="shared" si="5"/>
        <v>673</v>
      </c>
    </row>
    <row r="44" spans="1:18" ht="13.6" x14ac:dyDescent="0.25">
      <c r="A44" s="1"/>
      <c r="B44" s="25" t="s">
        <v>34</v>
      </c>
      <c r="C44" s="21">
        <v>124</v>
      </c>
      <c r="D44" s="22">
        <v>114</v>
      </c>
      <c r="E44" s="22">
        <v>66</v>
      </c>
      <c r="F44" s="22">
        <v>72</v>
      </c>
      <c r="G44" s="23">
        <f t="shared" si="6"/>
        <v>0.3473684210526316</v>
      </c>
      <c r="H44" s="31">
        <f t="shared" si="6"/>
        <v>0.38709677419354838</v>
      </c>
      <c r="I44" s="35">
        <f t="shared" si="2"/>
        <v>190</v>
      </c>
      <c r="J44" s="33">
        <f t="shared" si="3"/>
        <v>186</v>
      </c>
      <c r="K44" s="21">
        <v>257</v>
      </c>
      <c r="L44" s="22">
        <v>220</v>
      </c>
      <c r="M44" s="22">
        <v>158</v>
      </c>
      <c r="N44" s="22">
        <v>123</v>
      </c>
      <c r="O44" s="23">
        <f t="shared" si="1"/>
        <v>0.38072289156626504</v>
      </c>
      <c r="P44" s="31">
        <f t="shared" si="1"/>
        <v>0.35860058309037901</v>
      </c>
      <c r="Q44" s="33">
        <f t="shared" si="4"/>
        <v>415</v>
      </c>
      <c r="R44" s="29">
        <f t="shared" si="5"/>
        <v>343</v>
      </c>
    </row>
    <row r="45" spans="1:18" ht="13.6" x14ac:dyDescent="0.25">
      <c r="A45" s="1"/>
      <c r="B45" s="25" t="s">
        <v>35</v>
      </c>
      <c r="C45" s="21">
        <v>767</v>
      </c>
      <c r="D45" s="22">
        <v>849</v>
      </c>
      <c r="E45" s="22">
        <v>883</v>
      </c>
      <c r="F45" s="22">
        <v>880</v>
      </c>
      <c r="G45" s="23">
        <f t="shared" si="6"/>
        <v>0.53515151515151516</v>
      </c>
      <c r="H45" s="31">
        <f t="shared" si="6"/>
        <v>0.50896471949103528</v>
      </c>
      <c r="I45" s="35">
        <f t="shared" si="2"/>
        <v>1650</v>
      </c>
      <c r="J45" s="33">
        <f t="shared" si="3"/>
        <v>1729</v>
      </c>
      <c r="K45" s="21">
        <v>1622</v>
      </c>
      <c r="L45" s="22">
        <v>1322</v>
      </c>
      <c r="M45" s="22">
        <v>1559</v>
      </c>
      <c r="N45" s="22">
        <v>1639</v>
      </c>
      <c r="O45" s="23">
        <f t="shared" si="1"/>
        <v>0.49009745363093365</v>
      </c>
      <c r="P45" s="31">
        <f t="shared" si="1"/>
        <v>0.55352921310368119</v>
      </c>
      <c r="Q45" s="33">
        <f t="shared" si="4"/>
        <v>3181</v>
      </c>
      <c r="R45" s="29">
        <f t="shared" si="5"/>
        <v>2961</v>
      </c>
    </row>
    <row r="46" spans="1:18" ht="13.6" x14ac:dyDescent="0.25">
      <c r="A46" s="1"/>
      <c r="B46" s="25" t="s">
        <v>36</v>
      </c>
      <c r="C46" s="21">
        <v>1074</v>
      </c>
      <c r="D46" s="22">
        <v>1261</v>
      </c>
      <c r="E46" s="22">
        <v>2853</v>
      </c>
      <c r="F46" s="22">
        <v>2775</v>
      </c>
      <c r="G46" s="23">
        <f t="shared" si="6"/>
        <v>0.72650878533231478</v>
      </c>
      <c r="H46" s="31">
        <f t="shared" si="6"/>
        <v>0.68756194251734393</v>
      </c>
      <c r="I46" s="35">
        <f t="shared" si="2"/>
        <v>3927</v>
      </c>
      <c r="J46" s="33">
        <f t="shared" si="3"/>
        <v>4036</v>
      </c>
      <c r="K46" s="21">
        <v>2201</v>
      </c>
      <c r="L46" s="22">
        <v>2743</v>
      </c>
      <c r="M46" s="22">
        <v>5162</v>
      </c>
      <c r="N46" s="22">
        <v>5581</v>
      </c>
      <c r="O46" s="23">
        <f t="shared" si="1"/>
        <v>0.70107293222871114</v>
      </c>
      <c r="P46" s="31">
        <f t="shared" si="1"/>
        <v>0.67047092743873138</v>
      </c>
      <c r="Q46" s="33">
        <f t="shared" si="4"/>
        <v>7363</v>
      </c>
      <c r="R46" s="29">
        <f t="shared" si="5"/>
        <v>8324</v>
      </c>
    </row>
    <row r="47" spans="1:18" ht="13.6" x14ac:dyDescent="0.25">
      <c r="A47" s="1"/>
      <c r="B47" s="25" t="s">
        <v>37</v>
      </c>
      <c r="C47" s="21">
        <v>1416</v>
      </c>
      <c r="D47" s="22">
        <v>1351</v>
      </c>
      <c r="E47" s="22">
        <v>5284</v>
      </c>
      <c r="F47" s="22">
        <v>4595</v>
      </c>
      <c r="G47" s="23">
        <f t="shared" si="6"/>
        <v>0.78865671641791046</v>
      </c>
      <c r="H47" s="31">
        <f t="shared" si="6"/>
        <v>0.77278842919609825</v>
      </c>
      <c r="I47" s="35">
        <f t="shared" si="2"/>
        <v>6700</v>
      </c>
      <c r="J47" s="33">
        <f t="shared" si="3"/>
        <v>5946</v>
      </c>
      <c r="K47" s="21">
        <v>2311</v>
      </c>
      <c r="L47" s="22">
        <v>2444</v>
      </c>
      <c r="M47" s="22">
        <v>9133</v>
      </c>
      <c r="N47" s="22">
        <v>8234</v>
      </c>
      <c r="O47" s="23">
        <f t="shared" si="1"/>
        <v>0.79806011883956662</v>
      </c>
      <c r="P47" s="31">
        <f t="shared" si="1"/>
        <v>0.77111818692639067</v>
      </c>
      <c r="Q47" s="33">
        <f t="shared" si="4"/>
        <v>11444</v>
      </c>
      <c r="R47" s="29">
        <f t="shared" si="5"/>
        <v>10678</v>
      </c>
    </row>
    <row r="48" spans="1:18" ht="14.3" thickBot="1" x14ac:dyDescent="0.3">
      <c r="A48" s="1"/>
      <c r="B48" s="27" t="s">
        <v>38</v>
      </c>
      <c r="C48" s="36">
        <v>636</v>
      </c>
      <c r="D48" s="37">
        <v>637</v>
      </c>
      <c r="E48" s="37">
        <v>347</v>
      </c>
      <c r="F48" s="37">
        <v>438</v>
      </c>
      <c r="G48" s="38">
        <f t="shared" ref="G48:H48" si="7">IF(E48=0,"",SUM(E48/I48))</f>
        <v>0.35300101729399797</v>
      </c>
      <c r="H48" s="39">
        <f t="shared" si="7"/>
        <v>0.40744186046511627</v>
      </c>
      <c r="I48" s="40">
        <f t="shared" si="2"/>
        <v>983</v>
      </c>
      <c r="J48" s="41">
        <f t="shared" si="3"/>
        <v>1075</v>
      </c>
      <c r="K48" s="36">
        <v>1230</v>
      </c>
      <c r="L48" s="37">
        <v>1158</v>
      </c>
      <c r="M48" s="37">
        <v>657</v>
      </c>
      <c r="N48" s="37">
        <v>767</v>
      </c>
      <c r="O48" s="38">
        <f t="shared" si="1"/>
        <v>0.3481717011128776</v>
      </c>
      <c r="P48" s="39">
        <f t="shared" si="1"/>
        <v>0.39844155844155843</v>
      </c>
      <c r="Q48" s="41">
        <f t="shared" si="4"/>
        <v>1887</v>
      </c>
      <c r="R48" s="42">
        <f t="shared" si="5"/>
        <v>1925</v>
      </c>
    </row>
    <row r="49" spans="3:18" s="3" customFormat="1" ht="14.3" thickBot="1" x14ac:dyDescent="0.3">
      <c r="C49" s="14">
        <f>SUM(C9:C48)</f>
        <v>9360</v>
      </c>
      <c r="D49" s="43">
        <f t="shared" ref="D49:F49" si="8">SUM(D9:D48)</f>
        <v>10044</v>
      </c>
      <c r="E49" s="43">
        <f t="shared" si="8"/>
        <v>17851</v>
      </c>
      <c r="F49" s="43">
        <f t="shared" si="8"/>
        <v>17691</v>
      </c>
      <c r="G49" s="44">
        <f>E49/I49</f>
        <v>0.65602146190878685</v>
      </c>
      <c r="H49" s="44">
        <f t="shared" ref="H49" si="9">F49/J49</f>
        <v>0.63785830178474856</v>
      </c>
      <c r="I49" s="45">
        <f t="shared" si="2"/>
        <v>27211</v>
      </c>
      <c r="J49" s="46">
        <f t="shared" si="3"/>
        <v>27735</v>
      </c>
      <c r="K49" s="43">
        <f t="shared" ref="K49" si="10">SUM(K9:K48)</f>
        <v>17764</v>
      </c>
      <c r="L49" s="43">
        <f t="shared" ref="L49" si="11">SUM(L9:L48)</f>
        <v>18540</v>
      </c>
      <c r="M49" s="43">
        <f t="shared" ref="M49" si="12">SUM(M9:M48)</f>
        <v>32427</v>
      </c>
      <c r="N49" s="43">
        <f t="shared" ref="N49" si="13">SUM(N9:N48)</f>
        <v>32477</v>
      </c>
      <c r="O49" s="44">
        <f>M49/Q49</f>
        <v>0.64607200494112493</v>
      </c>
      <c r="P49" s="44">
        <f t="shared" ref="P49" si="14">N49/R49</f>
        <v>0.63659172432718503</v>
      </c>
      <c r="Q49" s="46">
        <f t="shared" si="4"/>
        <v>50191</v>
      </c>
      <c r="R49" s="46">
        <f t="shared" si="5"/>
        <v>51017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K10-1802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2018-03-01T05:18:11Z</dcterms:modified>
</cp:coreProperties>
</file>