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35" yWindow="204" windowWidth="17497" windowHeight="12607"/>
  </bookViews>
  <sheets>
    <sheet name="B20-1807_B31_Lätta_LB" sheetId="1" r:id="rId1"/>
  </sheets>
  <calcPr calcId="145621"/>
</workbook>
</file>

<file path=xl/calcChain.xml><?xml version="1.0" encoding="utf-8"?>
<calcChain xmlns="http://schemas.openxmlformats.org/spreadsheetml/2006/main">
  <c r="F31" i="1" l="1"/>
  <c r="E31" i="1"/>
  <c r="I7" i="1" s="1"/>
  <c r="D31" i="1"/>
  <c r="C31" i="1"/>
  <c r="J7" i="1" l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7" i="1"/>
  <c r="G8" i="1"/>
</calcChain>
</file>

<file path=xl/sharedStrings.xml><?xml version="1.0" encoding="utf-8"?>
<sst xmlns="http://schemas.openxmlformats.org/spreadsheetml/2006/main" count="31" uniqueCount="30">
  <si>
    <t>TOTALT</t>
  </si>
  <si>
    <t>REGISTRERINGAR AV LÄTTA LASTBILAR UPP TILL 3,5 TON</t>
  </si>
  <si>
    <t>FÖRÄNDRING %</t>
  </si>
  <si>
    <t xml:space="preserve">CHEVROLET       </t>
  </si>
  <si>
    <t xml:space="preserve">CITROEN         </t>
  </si>
  <si>
    <t xml:space="preserve">DACIA           </t>
  </si>
  <si>
    <t xml:space="preserve">HYUNDAI         </t>
  </si>
  <si>
    <t xml:space="preserve">FIAT            </t>
  </si>
  <si>
    <t xml:space="preserve">FORD            </t>
  </si>
  <si>
    <t xml:space="preserve">GM              </t>
  </si>
  <si>
    <t xml:space="preserve">IVECO           </t>
  </si>
  <si>
    <t xml:space="preserve">ISUZU           </t>
  </si>
  <si>
    <t xml:space="preserve">MAZDA           </t>
  </si>
  <si>
    <t xml:space="preserve">MERCEDES-BENZ   </t>
  </si>
  <si>
    <t xml:space="preserve">MITSUBISHI      </t>
  </si>
  <si>
    <t xml:space="preserve">NISSAN          </t>
  </si>
  <si>
    <t xml:space="preserve">OPEL            </t>
  </si>
  <si>
    <t xml:space="preserve">RENAULT         </t>
  </si>
  <si>
    <t xml:space="preserve">SEAT            </t>
  </si>
  <si>
    <t xml:space="preserve">SKODA           </t>
  </si>
  <si>
    <t xml:space="preserve">SSANGYONG       </t>
  </si>
  <si>
    <t xml:space="preserve">SUZUKI          </t>
  </si>
  <si>
    <t xml:space="preserve">TOYOTA          </t>
  </si>
  <si>
    <t xml:space="preserve">VOLKSWAGEN      </t>
  </si>
  <si>
    <t xml:space="preserve">VOLVO           </t>
  </si>
  <si>
    <t xml:space="preserve">ÖVRIGA          </t>
  </si>
  <si>
    <t>JULI</t>
  </si>
  <si>
    <t>JANUARI-JULI</t>
  </si>
  <si>
    <t>MARKN.ANDEL % JAN-JUL</t>
  </si>
  <si>
    <t>JAN-JUL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</si>
</sst>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2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8" tint="0.79998168889431442"/>
      <name val="Calibri"/>
      <family val="2"/>
    </font>
    <font>
      <b/>
      <u/>
      <sz val="11"/>
      <color theme="1"/>
      <name val="Calibri"/>
      <family val="2"/>
    </font>
    <font>
      <sz val="11"/>
      <name val="Calibri"/>
      <family val="2"/>
    </font>
    <font>
      <b/>
      <u/>
      <sz val="1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7">
    <xf numFmtId="0" fontId="0" fillId="0" borderId="0" xfId="0"/>
    <xf numFmtId="49" fontId="0" fillId="0" borderId="0" xfId="0" applyNumberFormat="1"/>
    <xf numFmtId="2" fontId="0" fillId="0" borderId="0" xfId="0" applyNumberFormat="1"/>
    <xf numFmtId="49" fontId="16" fillId="0" borderId="0" xfId="0" applyNumberFormat="1" applyFont="1"/>
    <xf numFmtId="0" fontId="18" fillId="33" borderId="10" xfId="0" applyFont="1" applyFill="1" applyBorder="1"/>
    <xf numFmtId="0" fontId="18" fillId="33" borderId="10" xfId="0" applyFont="1" applyFill="1" applyBorder="1" applyAlignment="1">
      <alignment horizontal="center" shrinkToFit="1"/>
    </xf>
    <xf numFmtId="49" fontId="19" fillId="0" borderId="0" xfId="0" applyNumberFormat="1" applyFont="1"/>
    <xf numFmtId="0" fontId="19" fillId="0" borderId="0" xfId="0" applyFont="1"/>
    <xf numFmtId="3" fontId="19" fillId="0" borderId="0" xfId="0" applyNumberFormat="1" applyFont="1"/>
    <xf numFmtId="2" fontId="19" fillId="0" borderId="0" xfId="0" applyNumberFormat="1" applyFont="1"/>
    <xf numFmtId="164" fontId="20" fillId="0" borderId="0" xfId="0" applyNumberFormat="1" applyFont="1"/>
    <xf numFmtId="0" fontId="18" fillId="33" borderId="10" xfId="0" applyFont="1" applyFill="1" applyBorder="1" applyAlignment="1">
      <alignment horizontal="right"/>
    </xf>
    <xf numFmtId="164" fontId="21" fillId="0" borderId="0" xfId="0" applyNumberFormat="1" applyFont="1"/>
    <xf numFmtId="0" fontId="18" fillId="0" borderId="0" xfId="0" applyFont="1" applyFill="1" applyBorder="1" applyAlignment="1">
      <alignment horizontal="center" shrinkToFit="1"/>
    </xf>
    <xf numFmtId="0" fontId="18" fillId="33" borderId="10" xfId="0" applyFont="1" applyFill="1" applyBorder="1" applyAlignment="1">
      <alignment horizontal="center"/>
    </xf>
    <xf numFmtId="0" fontId="18" fillId="33" borderId="11" xfId="0" applyFont="1" applyFill="1" applyBorder="1" applyAlignment="1">
      <alignment horizontal="center" shrinkToFit="1"/>
    </xf>
    <xf numFmtId="0" fontId="18" fillId="33" borderId="12" xfId="0" applyFont="1" applyFill="1" applyBorder="1" applyAlignment="1">
      <alignment horizontal="center" shrinkToFi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5"/>
  <sheetViews>
    <sheetView tabSelected="1" workbookViewId="0">
      <selection activeCell="B2" sqref="B2"/>
    </sheetView>
  </sheetViews>
  <sheetFormatPr defaultRowHeight="14.3" x14ac:dyDescent="0.25"/>
  <cols>
    <col min="2" max="2" width="23.25" bestFit="1" customWidth="1"/>
    <col min="7" max="8" width="9" style="2"/>
    <col min="9" max="9" width="10.75" style="2" bestFit="1" customWidth="1"/>
    <col min="10" max="10" width="9" style="2"/>
  </cols>
  <sheetData>
    <row r="1" spans="1:10" x14ac:dyDescent="0.25">
      <c r="A1" s="1"/>
      <c r="G1"/>
      <c r="H1"/>
      <c r="I1"/>
      <c r="J1"/>
    </row>
    <row r="2" spans="1:10" x14ac:dyDescent="0.25">
      <c r="A2" s="1"/>
      <c r="B2" s="3" t="s">
        <v>1</v>
      </c>
      <c r="G2"/>
      <c r="H2"/>
      <c r="I2"/>
      <c r="J2"/>
    </row>
    <row r="3" spans="1:10" x14ac:dyDescent="0.25">
      <c r="A3" s="1"/>
      <c r="B3" s="1"/>
      <c r="G3"/>
      <c r="H3"/>
      <c r="I3" s="13"/>
      <c r="J3" s="13"/>
    </row>
    <row r="4" spans="1:10" x14ac:dyDescent="0.25">
      <c r="A4" s="1"/>
      <c r="C4" s="14" t="s">
        <v>26</v>
      </c>
      <c r="D4" s="14"/>
      <c r="E4" s="15" t="s">
        <v>27</v>
      </c>
      <c r="F4" s="16"/>
      <c r="G4" s="15" t="s">
        <v>2</v>
      </c>
      <c r="H4" s="16"/>
      <c r="I4" s="15" t="s">
        <v>28</v>
      </c>
      <c r="J4" s="16"/>
    </row>
    <row r="5" spans="1:10" x14ac:dyDescent="0.25">
      <c r="A5" s="1"/>
      <c r="C5" s="4">
        <v>2018</v>
      </c>
      <c r="D5" s="4">
        <v>2017</v>
      </c>
      <c r="E5" s="4">
        <v>2018</v>
      </c>
      <c r="F5" s="4">
        <v>2017</v>
      </c>
      <c r="G5" s="5" t="s">
        <v>26</v>
      </c>
      <c r="H5" s="11" t="s">
        <v>29</v>
      </c>
      <c r="I5" s="4">
        <v>2018</v>
      </c>
      <c r="J5" s="4">
        <v>2017</v>
      </c>
    </row>
    <row r="6" spans="1:10" x14ac:dyDescent="0.25">
      <c r="A6" s="1"/>
    </row>
    <row r="7" spans="1:10" x14ac:dyDescent="0.25">
      <c r="B7" t="s">
        <v>3</v>
      </c>
      <c r="C7">
        <v>0</v>
      </c>
      <c r="D7">
        <v>0</v>
      </c>
      <c r="E7">
        <v>4</v>
      </c>
      <c r="F7">
        <v>1</v>
      </c>
      <c r="G7" s="10" t="str">
        <f>IF(D7=0,"",SUM(C7/D7)-1)</f>
        <v/>
      </c>
      <c r="H7" s="10">
        <f>IF(F7=0,"",SUM(E7/F7)-1)</f>
        <v>3</v>
      </c>
      <c r="I7" s="10">
        <f>IF(E7=0,"",SUM(E7/$E$31))</f>
        <v>9.5757923968208366E-5</v>
      </c>
      <c r="J7" s="10">
        <f>IF(F7=0,"",SUM(F7/$F$31))</f>
        <v>3.2672264514653509E-5</v>
      </c>
    </row>
    <row r="8" spans="1:10" x14ac:dyDescent="0.25">
      <c r="B8" t="s">
        <v>4</v>
      </c>
      <c r="C8">
        <v>21</v>
      </c>
      <c r="D8">
        <v>143</v>
      </c>
      <c r="E8">
        <v>2101</v>
      </c>
      <c r="F8">
        <v>2057</v>
      </c>
      <c r="G8" s="10">
        <f>IF(D8=0,"",SUM(C8/D8)-1)</f>
        <v>-0.85314685314685312</v>
      </c>
      <c r="H8" s="10">
        <f>IF(F8=0,"",SUM(E8/F8)-1)</f>
        <v>2.1390374331550888E-2</v>
      </c>
      <c r="I8" s="10">
        <f>IF(E8=0,"",SUM(E8/$E$31))</f>
        <v>5.0296849564301443E-2</v>
      </c>
      <c r="J8" s="10">
        <f>IF(F8=0,"",SUM(F8/$F$31))</f>
        <v>6.7206848106642278E-2</v>
      </c>
    </row>
    <row r="9" spans="1:10" x14ac:dyDescent="0.25">
      <c r="B9" t="s">
        <v>5</v>
      </c>
      <c r="C9">
        <v>3</v>
      </c>
      <c r="D9">
        <v>27</v>
      </c>
      <c r="E9">
        <v>382</v>
      </c>
      <c r="F9">
        <v>383</v>
      </c>
      <c r="G9" s="10">
        <f>IF(D9=0,"",SUM(C9/D9)-1)</f>
        <v>-0.88888888888888884</v>
      </c>
      <c r="H9" s="10">
        <f>IF(F9=0,"",SUM(E9/F9)-1)</f>
        <v>-2.6109660574412663E-3</v>
      </c>
      <c r="I9" s="10">
        <f>IF(E9=0,"",SUM(E9/$E$31))</f>
        <v>9.1448817389638993E-3</v>
      </c>
      <c r="J9" s="10">
        <f>IF(F9=0,"",SUM(F9/$F$31))</f>
        <v>1.2513477309112295E-2</v>
      </c>
    </row>
    <row r="10" spans="1:10" x14ac:dyDescent="0.25">
      <c r="B10" t="s">
        <v>6</v>
      </c>
      <c r="C10">
        <v>0</v>
      </c>
      <c r="D10">
        <v>2</v>
      </c>
      <c r="E10">
        <v>7</v>
      </c>
      <c r="F10">
        <v>30</v>
      </c>
      <c r="G10" s="10">
        <f>IF(D10=0,"",SUM(C10/D10)-1)</f>
        <v>-1</v>
      </c>
      <c r="H10" s="10">
        <f>IF(F10=0,"",SUM(E10/F10)-1)</f>
        <v>-0.76666666666666661</v>
      </c>
      <c r="I10" s="10">
        <f>IF(E10=0,"",SUM(E10/$E$31))</f>
        <v>1.6757636694436463E-4</v>
      </c>
      <c r="J10" s="10">
        <f>IF(F10=0,"",SUM(F10/$F$31))</f>
        <v>9.8016793543960522E-4</v>
      </c>
    </row>
    <row r="11" spans="1:10" x14ac:dyDescent="0.25">
      <c r="B11" t="s">
        <v>7</v>
      </c>
      <c r="C11">
        <v>40</v>
      </c>
      <c r="D11">
        <v>77</v>
      </c>
      <c r="E11">
        <v>1193</v>
      </c>
      <c r="F11">
        <v>996</v>
      </c>
      <c r="G11" s="10">
        <f>IF(D11=0,"",SUM(C11/D11)-1)</f>
        <v>-0.48051948051948057</v>
      </c>
      <c r="H11" s="10">
        <f>IF(F11=0,"",SUM(E11/F11)-1)</f>
        <v>0.19779116465863456</v>
      </c>
      <c r="I11" s="10">
        <f>IF(E11=0,"",SUM(E11/$E$31))</f>
        <v>2.8559800823518146E-2</v>
      </c>
      <c r="J11" s="10">
        <f>IF(F11=0,"",SUM(F11/$F$31))</f>
        <v>3.2541575456594897E-2</v>
      </c>
    </row>
    <row r="12" spans="1:10" x14ac:dyDescent="0.25">
      <c r="B12" t="s">
        <v>8</v>
      </c>
      <c r="C12">
        <v>88</v>
      </c>
      <c r="D12">
        <v>453</v>
      </c>
      <c r="E12">
        <v>6047</v>
      </c>
      <c r="F12">
        <v>4158</v>
      </c>
      <c r="G12" s="10">
        <f>IF(D12=0,"",SUM(C12/D12)-1)</f>
        <v>-0.80573951434878588</v>
      </c>
      <c r="H12" s="10">
        <f>IF(F12=0,"",SUM(E12/F12)-1)</f>
        <v>0.45430495430495421</v>
      </c>
      <c r="I12" s="10">
        <f>IF(E12=0,"",SUM(E12/$E$31))</f>
        <v>0.14476204155893901</v>
      </c>
      <c r="J12" s="10">
        <f>IF(F12=0,"",SUM(F12/$F$31))</f>
        <v>0.1358512758519293</v>
      </c>
    </row>
    <row r="13" spans="1:10" x14ac:dyDescent="0.25">
      <c r="B13" t="s">
        <v>9</v>
      </c>
      <c r="C13">
        <v>0</v>
      </c>
      <c r="D13">
        <v>0</v>
      </c>
      <c r="E13">
        <v>0</v>
      </c>
      <c r="F13">
        <v>0</v>
      </c>
      <c r="G13" s="10" t="str">
        <f>IF(D13=0,"",SUM(C13/D13)-1)</f>
        <v/>
      </c>
      <c r="H13" s="10" t="str">
        <f>IF(F13=0,"",SUM(E13/F13)-1)</f>
        <v/>
      </c>
      <c r="I13" s="10" t="str">
        <f>IF(E13=0,"",SUM(E13/$E$31))</f>
        <v/>
      </c>
      <c r="J13" s="10" t="str">
        <f>IF(F13=0,"",SUM(F13/$F$31))</f>
        <v/>
      </c>
    </row>
    <row r="14" spans="1:10" x14ac:dyDescent="0.25">
      <c r="B14" t="s">
        <v>10</v>
      </c>
      <c r="C14">
        <v>9</v>
      </c>
      <c r="D14">
        <v>12</v>
      </c>
      <c r="E14">
        <v>743</v>
      </c>
      <c r="F14">
        <v>355</v>
      </c>
      <c r="G14" s="10">
        <f>IF(D14=0,"",SUM(C14/D14)-1)</f>
        <v>-0.25</v>
      </c>
      <c r="H14" s="10">
        <f>IF(F14=0,"",SUM(E14/F14)-1)</f>
        <v>1.0929577464788731</v>
      </c>
      <c r="I14" s="10">
        <f>IF(E14=0,"",SUM(E14/$E$31))</f>
        <v>1.7787034377094703E-2</v>
      </c>
      <c r="J14" s="10">
        <f>IF(F14=0,"",SUM(F14/$F$31))</f>
        <v>1.1598653902701997E-2</v>
      </c>
    </row>
    <row r="15" spans="1:10" x14ac:dyDescent="0.25">
      <c r="B15" t="s">
        <v>11</v>
      </c>
      <c r="C15">
        <v>25</v>
      </c>
      <c r="D15">
        <v>40</v>
      </c>
      <c r="E15">
        <v>543</v>
      </c>
      <c r="F15">
        <v>299</v>
      </c>
      <c r="G15" s="10">
        <f>IF(D15=0,"",SUM(C15/D15)-1)</f>
        <v>-0.375</v>
      </c>
      <c r="H15" s="10">
        <f>IF(F15=0,"",SUM(E15/F15)-1)</f>
        <v>0.81605351170568552</v>
      </c>
      <c r="I15" s="10">
        <f>IF(E15=0,"",SUM(E15/$E$31))</f>
        <v>1.2999138178684286E-2</v>
      </c>
      <c r="J15" s="10">
        <f>IF(F15=0,"",SUM(F15/$F$31))</f>
        <v>9.7690070898813989E-3</v>
      </c>
    </row>
    <row r="16" spans="1:10" x14ac:dyDescent="0.25">
      <c r="B16" t="s">
        <v>12</v>
      </c>
      <c r="C16">
        <v>0</v>
      </c>
      <c r="D16">
        <v>0</v>
      </c>
      <c r="E16">
        <v>0</v>
      </c>
      <c r="F16">
        <v>0</v>
      </c>
      <c r="G16" s="10" t="str">
        <f>IF(D16=0,"",SUM(C16/D16)-1)</f>
        <v/>
      </c>
      <c r="H16" s="10" t="str">
        <f>IF(F16=0,"",SUM(E16/F16)-1)</f>
        <v/>
      </c>
      <c r="I16" s="10" t="str">
        <f>IF(E16=0,"",SUM(E16/$E$31))</f>
        <v/>
      </c>
      <c r="J16" s="10" t="str">
        <f>IF(F16=0,"",SUM(F16/$F$31))</f>
        <v/>
      </c>
    </row>
    <row r="17" spans="2:10" x14ac:dyDescent="0.25">
      <c r="B17" t="s">
        <v>13</v>
      </c>
      <c r="C17">
        <v>45</v>
      </c>
      <c r="D17">
        <v>228</v>
      </c>
      <c r="E17">
        <v>4531</v>
      </c>
      <c r="F17">
        <v>2735</v>
      </c>
      <c r="G17" s="10">
        <f>IF(D17=0,"",SUM(C17/D17)-1)</f>
        <v>-0.80263157894736836</v>
      </c>
      <c r="H17" s="10">
        <f>IF(F17=0,"",SUM(E17/F17)-1)</f>
        <v>0.65667276051188295</v>
      </c>
      <c r="I17" s="10">
        <f>IF(E17=0,"",SUM(E17/$E$31))</f>
        <v>0.10846978837498802</v>
      </c>
      <c r="J17" s="10">
        <f>IF(F17=0,"",SUM(F17/$F$31))</f>
        <v>8.9358643447577352E-2</v>
      </c>
    </row>
    <row r="18" spans="2:10" x14ac:dyDescent="0.25">
      <c r="B18" t="s">
        <v>14</v>
      </c>
      <c r="C18">
        <v>26</v>
      </c>
      <c r="D18">
        <v>50</v>
      </c>
      <c r="E18">
        <v>684</v>
      </c>
      <c r="F18">
        <v>543</v>
      </c>
      <c r="G18" s="10">
        <f>IF(D18=0,"",SUM(C18/D18)-1)</f>
        <v>-0.48</v>
      </c>
      <c r="H18" s="10">
        <f>IF(F18=0,"",SUM(E18/F18)-1)</f>
        <v>0.25966850828729271</v>
      </c>
      <c r="I18" s="10">
        <f>IF(E18=0,"",SUM(E18/$E$31))</f>
        <v>1.6374604998563632E-2</v>
      </c>
      <c r="J18" s="10">
        <f>IF(F18=0,"",SUM(F18/$F$31))</f>
        <v>1.7741039631456856E-2</v>
      </c>
    </row>
    <row r="19" spans="2:10" x14ac:dyDescent="0.25">
      <c r="B19" t="s">
        <v>15</v>
      </c>
      <c r="C19">
        <v>94</v>
      </c>
      <c r="D19">
        <v>148</v>
      </c>
      <c r="E19">
        <v>2623</v>
      </c>
      <c r="F19">
        <v>1740</v>
      </c>
      <c r="G19" s="10">
        <f>IF(D19=0,"",SUM(C19/D19)-1)</f>
        <v>-0.36486486486486491</v>
      </c>
      <c r="H19" s="10">
        <f>IF(F19=0,"",SUM(E19/F19)-1)</f>
        <v>0.50747126436781609</v>
      </c>
      <c r="I19" s="10">
        <f>IF(E19=0,"",SUM(E19/$E$31))</f>
        <v>6.2793258642152641E-2</v>
      </c>
      <c r="J19" s="10">
        <f>IF(F19=0,"",SUM(F19/$F$31))</f>
        <v>5.6849740255497105E-2</v>
      </c>
    </row>
    <row r="20" spans="2:10" x14ac:dyDescent="0.25">
      <c r="B20" t="s">
        <v>16</v>
      </c>
      <c r="C20">
        <v>24</v>
      </c>
      <c r="D20">
        <v>84</v>
      </c>
      <c r="E20">
        <v>1085</v>
      </c>
      <c r="F20">
        <v>875</v>
      </c>
      <c r="G20" s="10">
        <f>IF(D20=0,"",SUM(C20/D20)-1)</f>
        <v>-0.7142857142857143</v>
      </c>
      <c r="H20" s="10">
        <f>IF(F20=0,"",SUM(E20/F20)-1)</f>
        <v>0.24</v>
      </c>
      <c r="I20" s="10">
        <f>IF(E20=0,"",SUM(E20/$E$31))</f>
        <v>2.5974336876376521E-2</v>
      </c>
      <c r="J20" s="10">
        <f>IF(F20=0,"",SUM(F20/$F$31))</f>
        <v>2.858823145032182E-2</v>
      </c>
    </row>
    <row r="21" spans="2:10" x14ac:dyDescent="0.25">
      <c r="B21" t="s">
        <v>17</v>
      </c>
      <c r="C21">
        <v>84</v>
      </c>
      <c r="D21">
        <v>180</v>
      </c>
      <c r="E21">
        <v>4682</v>
      </c>
      <c r="F21">
        <v>3099</v>
      </c>
      <c r="G21" s="10">
        <f>IF(D21=0,"",SUM(C21/D21)-1)</f>
        <v>-0.53333333333333333</v>
      </c>
      <c r="H21" s="10">
        <f>IF(F21=0,"",SUM(E21/F21)-1)</f>
        <v>0.51080993868989988</v>
      </c>
      <c r="I21" s="10">
        <f>IF(E21=0,"",SUM(E21/$E$31))</f>
        <v>0.1120846500047879</v>
      </c>
      <c r="J21" s="10">
        <f>IF(F21=0,"",SUM(F21/$F$31))</f>
        <v>0.10125134773091123</v>
      </c>
    </row>
    <row r="22" spans="2:10" x14ac:dyDescent="0.25">
      <c r="B22" t="s">
        <v>18</v>
      </c>
      <c r="C22">
        <v>0</v>
      </c>
      <c r="D22">
        <v>0</v>
      </c>
      <c r="E22">
        <v>0</v>
      </c>
      <c r="F22">
        <v>0</v>
      </c>
      <c r="G22" s="10" t="str">
        <f>IF(D22=0,"",SUM(C22/D22)-1)</f>
        <v/>
      </c>
      <c r="H22" s="10" t="str">
        <f>IF(F22=0,"",SUM(E22/F22)-1)</f>
        <v/>
      </c>
      <c r="I22" s="10" t="str">
        <f>IF(E22=0,"",SUM(E22/$E$31))</f>
        <v/>
      </c>
      <c r="J22" s="10" t="str">
        <f>IF(F22=0,"",SUM(F22/$F$31))</f>
        <v/>
      </c>
    </row>
    <row r="23" spans="2:10" x14ac:dyDescent="0.25">
      <c r="B23" t="s">
        <v>19</v>
      </c>
      <c r="C23">
        <v>0</v>
      </c>
      <c r="D23">
        <v>0</v>
      </c>
      <c r="E23">
        <v>0</v>
      </c>
      <c r="F23">
        <v>0</v>
      </c>
      <c r="G23" s="10" t="str">
        <f>IF(D23=0,"",SUM(C23/D23)-1)</f>
        <v/>
      </c>
      <c r="H23" s="10" t="str">
        <f>IF(F23=0,"",SUM(E23/F23)-1)</f>
        <v/>
      </c>
      <c r="I23" s="10" t="str">
        <f>IF(E23=0,"",SUM(E23/$E$31))</f>
        <v/>
      </c>
      <c r="J23" s="10" t="str">
        <f>IF(F23=0,"",SUM(F23/$F$31))</f>
        <v/>
      </c>
    </row>
    <row r="24" spans="2:10" x14ac:dyDescent="0.25">
      <c r="B24" t="s">
        <v>20</v>
      </c>
      <c r="C24">
        <v>0</v>
      </c>
      <c r="D24">
        <v>12</v>
      </c>
      <c r="E24">
        <v>101</v>
      </c>
      <c r="F24">
        <v>34</v>
      </c>
      <c r="G24" s="10">
        <f>IF(D24=0,"",SUM(C24/D24)-1)</f>
        <v>-1</v>
      </c>
      <c r="H24" s="10">
        <f>IF(F24=0,"",SUM(E24/F24)-1)</f>
        <v>1.9705882352941178</v>
      </c>
      <c r="I24" s="10">
        <f>IF(E24=0,"",SUM(E24/$E$31))</f>
        <v>2.4178875801972614E-3</v>
      </c>
      <c r="J24" s="10">
        <f>IF(F24=0,"",SUM(F24/$F$31))</f>
        <v>1.1108569934982194E-3</v>
      </c>
    </row>
    <row r="25" spans="2:10" x14ac:dyDescent="0.25">
      <c r="B25" t="s">
        <v>21</v>
      </c>
      <c r="C25">
        <v>0</v>
      </c>
      <c r="D25">
        <v>0</v>
      </c>
      <c r="E25">
        <v>0</v>
      </c>
      <c r="F25">
        <v>0</v>
      </c>
      <c r="G25" s="10" t="str">
        <f>IF(D25=0,"",SUM(C25/D25)-1)</f>
        <v/>
      </c>
      <c r="H25" s="10" t="str">
        <f>IF(F25=0,"",SUM(E25/F25)-1)</f>
        <v/>
      </c>
      <c r="I25" s="10" t="str">
        <f>IF(E25=0,"",SUM(E25/$E$31))</f>
        <v/>
      </c>
      <c r="J25" s="10" t="str">
        <f>IF(F25=0,"",SUM(F25/$F$31))</f>
        <v/>
      </c>
    </row>
    <row r="26" spans="2:10" x14ac:dyDescent="0.25">
      <c r="B26" t="s">
        <v>22</v>
      </c>
      <c r="C26">
        <v>12</v>
      </c>
      <c r="D26">
        <v>133</v>
      </c>
      <c r="E26">
        <v>1962</v>
      </c>
      <c r="F26">
        <v>1309</v>
      </c>
      <c r="G26" s="10">
        <f>IF(D26=0,"",SUM(C26/D26)-1)</f>
        <v>-0.90977443609022557</v>
      </c>
      <c r="H26" s="10">
        <f>IF(F26=0,"",SUM(E26/F26)-1)</f>
        <v>0.49885408708938117</v>
      </c>
      <c r="I26" s="10">
        <f>IF(E26=0,"",SUM(E26/$E$31))</f>
        <v>4.6969261706406203E-2</v>
      </c>
      <c r="J26" s="10">
        <f>IF(F26=0,"",SUM(F26/$F$31))</f>
        <v>4.2767994249681446E-2</v>
      </c>
    </row>
    <row r="27" spans="2:10" x14ac:dyDescent="0.25">
      <c r="B27" t="s">
        <v>23</v>
      </c>
      <c r="C27">
        <v>202</v>
      </c>
      <c r="D27">
        <v>720</v>
      </c>
      <c r="E27">
        <v>11895</v>
      </c>
      <c r="F27">
        <v>9480</v>
      </c>
      <c r="G27" s="10">
        <f>IF(D27=0,"",SUM(C27/D27)-1)</f>
        <v>-0.71944444444444444</v>
      </c>
      <c r="H27" s="10">
        <f>IF(F27=0,"",SUM(E27/F27)-1)</f>
        <v>0.254746835443038</v>
      </c>
      <c r="I27" s="10">
        <f>IF(E27=0,"",SUM(E27/$E$31))</f>
        <v>0.28476012640045961</v>
      </c>
      <c r="J27" s="10">
        <f>IF(F27=0,"",SUM(F27/$F$31))</f>
        <v>0.30973306759891528</v>
      </c>
    </row>
    <row r="28" spans="2:10" x14ac:dyDescent="0.25">
      <c r="B28" t="s">
        <v>24</v>
      </c>
      <c r="C28">
        <v>0</v>
      </c>
      <c r="D28">
        <v>0</v>
      </c>
      <c r="E28">
        <v>0</v>
      </c>
      <c r="F28">
        <v>0</v>
      </c>
      <c r="G28" s="10" t="str">
        <f>IF(D28=0,"",SUM(C28/D28)-1)</f>
        <v/>
      </c>
      <c r="H28" s="10" t="str">
        <f>IF(F28=0,"",SUM(E28/F28)-1)</f>
        <v/>
      </c>
      <c r="I28" s="10" t="str">
        <f>IF(E28=0,"",SUM(E28/$E$31))</f>
        <v/>
      </c>
      <c r="J28" s="10" t="str">
        <f>IF(F28=0,"",SUM(F28/$F$31))</f>
        <v/>
      </c>
    </row>
    <row r="29" spans="2:10" x14ac:dyDescent="0.25">
      <c r="B29" t="s">
        <v>25</v>
      </c>
      <c r="C29">
        <v>87</v>
      </c>
      <c r="D29">
        <v>213</v>
      </c>
      <c r="E29">
        <v>3189</v>
      </c>
      <c r="F29">
        <v>2513</v>
      </c>
      <c r="G29" s="10">
        <f>IF(D29=0,"",SUM(C29/D29)-1)</f>
        <v>-0.59154929577464788</v>
      </c>
      <c r="H29" s="10">
        <f>IF(F29=0,"",SUM(E29/F29)-1)</f>
        <v>0.26900119379228005</v>
      </c>
      <c r="I29" s="10">
        <f>IF(E29=0,"",SUM(E29/$E$31))</f>
        <v>7.6343004883654128E-2</v>
      </c>
      <c r="J29" s="10">
        <f>IF(F29=0,"",SUM(F29/$F$31))</f>
        <v>8.2105400725324268E-2</v>
      </c>
    </row>
    <row r="30" spans="2:10" x14ac:dyDescent="0.25">
      <c r="G30" s="10" t="str">
        <f t="shared" ref="G30:G31" si="0">IF(D30=0,"",SUM(C30/D30)-1)</f>
        <v/>
      </c>
      <c r="H30" s="10" t="str">
        <f t="shared" ref="H30:H31" si="1">IF(F30=0,"",SUM(E30/F30)-1)</f>
        <v/>
      </c>
      <c r="I30" s="10" t="str">
        <f t="shared" ref="I30:I31" si="2">IF(E30=0,"",SUM(E30/$E$31))</f>
        <v/>
      </c>
      <c r="J30" s="10" t="str">
        <f t="shared" ref="J30:J31" si="3">IF(F30=0,"",SUM(F30/$F$31))</f>
        <v/>
      </c>
    </row>
    <row r="31" spans="2:10" s="7" customFormat="1" x14ac:dyDescent="0.25">
      <c r="B31" s="6" t="s">
        <v>0</v>
      </c>
      <c r="C31" s="8">
        <f>SUM(C7:C30)</f>
        <v>760</v>
      </c>
      <c r="D31" s="8">
        <f>SUM(D7:D30)</f>
        <v>2522</v>
      </c>
      <c r="E31" s="8">
        <f>SUM(E7:E30)</f>
        <v>41772</v>
      </c>
      <c r="F31" s="8">
        <f>SUM(F7:F30)</f>
        <v>30607</v>
      </c>
      <c r="G31" s="12">
        <f t="shared" si="0"/>
        <v>-0.69865186360031717</v>
      </c>
      <c r="H31" s="12">
        <f t="shared" si="1"/>
        <v>0.36478583330610648</v>
      </c>
      <c r="I31" s="12">
        <f t="shared" si="2"/>
        <v>1</v>
      </c>
      <c r="J31" s="12">
        <f t="shared" si="3"/>
        <v>1</v>
      </c>
    </row>
    <row r="32" spans="2:10" s="7" customFormat="1" x14ac:dyDescent="0.25">
      <c r="B32" s="6"/>
      <c r="C32" s="8"/>
      <c r="D32" s="8"/>
      <c r="E32" s="8"/>
      <c r="F32" s="8"/>
      <c r="G32" s="9"/>
      <c r="H32" s="9"/>
      <c r="I32" s="9"/>
      <c r="J32" s="9"/>
    </row>
    <row r="34" spans="7:7" x14ac:dyDescent="0.25">
      <c r="G34" s="10"/>
    </row>
    <row r="35" spans="7:7" x14ac:dyDescent="0.25">
      <c r="G35" s="10"/>
    </row>
  </sheetData>
  <mergeCells count="5">
    <mergeCell ref="I3:J3"/>
    <mergeCell ref="C4:D4"/>
    <mergeCell ref="E4:F4"/>
    <mergeCell ref="G4:H4"/>
    <mergeCell ref="I4:J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B20-1807_B31_Lätta_LB</vt:lpstr>
    </vt:vector>
  </TitlesOfParts>
  <Company>BranschData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2016-12-05T15:39:14Z</dcterms:created>
  <dcterms:modified xsi:type="dcterms:W3CDTF">2018-08-01T07:43:34Z</dcterms:modified>
</cp:coreProperties>
</file>