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21097" windowHeight="12607"/>
  </bookViews>
  <sheets>
    <sheet name="B20-1710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<sst xmlns="http://schemas.openxmlformats.org/spreadsheetml/2006/main" count="31" uniqueCount="30">
  <si>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</si>
  <si>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</si>
  <si>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</si>
  <si>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 xml:space="preserve">CHEVROLET       </t>
  </si>
  <si>
    <t xml:space="preserve">CITROEN         </t>
  </si>
  <si>
    <t xml:space="preserve">DACIA           </t>
  </si>
  <si>
    <t xml:space="preserve">HYUNDAI         </t>
  </si>
  <si>
    <t xml:space="preserve">FIAT            </t>
  </si>
  <si>
    <t xml:space="preserve">FORD            </t>
  </si>
  <si>
    <t xml:space="preserve">GM              </t>
  </si>
  <si>
    <t xml:space="preserve">IVECO           </t>
  </si>
  <si>
    <t xml:space="preserve">ISUZU           </t>
  </si>
  <si>
    <t xml:space="preserve">MAZDA           </t>
  </si>
  <si>
    <t xml:space="preserve">MERCEDES-BENZ   </t>
  </si>
  <si>
    <t xml:space="preserve">MITSUBISHI      </t>
  </si>
  <si>
    <t xml:space="preserve">NISSAN          </t>
  </si>
  <si>
    <t xml:space="preserve">OPEL            </t>
  </si>
  <si>
    <t xml:space="preserve">RENAULT         </t>
  </si>
  <si>
    <t xml:space="preserve">SEAT            </t>
  </si>
  <si>
    <t xml:space="preserve">SKODA           </t>
  </si>
  <si>
    <t xml:space="preserve">SSANGYONG       </t>
  </si>
  <si>
    <t xml:space="preserve">SUZUKI          </t>
  </si>
  <si>
    <t xml:space="preserve">TOYOTA          </t>
  </si>
  <si>
    <t xml:space="preserve">VOLKSWAGEN      </t>
  </si>
  <si>
    <t xml:space="preserve">VOLVO           </t>
  </si>
  <si>
    <t xml:space="preserve">ÖVRIGA          </t>
  </si>
  <si>
    <t>OKTOBER</t>
  </si>
  <si>
    <t>JANUARI-OKTOBER</t>
  </si>
  <si>
    <t>JAN-OKT</t>
  </si>
  <si>
    <t>MARKN.ANDEL % JAN-OKT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</si>
</sst>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0" fontId="20" fillId="0" borderId="0" xfId="0" applyNumberFormat="1" applyFont="1"/>
    <xf numFmtId="10" fontId="21" fillId="0" borderId="0" xfId="0" applyNumberFormat="1" applyFont="1"/>
    <xf numFmtId="164" fontId="20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29</v>
      </c>
      <c r="J4" s="16"/>
    </row>
    <row r="5" spans="1:10" x14ac:dyDescent="0.25">
      <c r="A5" s="1"/>
      <c r="C5" s="4">
        <v>2017</v>
      </c>
      <c r="D5" s="4">
        <v>2016</v>
      </c>
      <c r="E5" s="4">
        <v>2017</v>
      </c>
      <c r="F5" s="4">
        <v>2016</v>
      </c>
      <c r="G5" s="5" t="s">
        <v>26</v>
      </c>
      <c r="H5" s="4" t="s">
        <v>28</v>
      </c>
      <c r="I5" s="4">
        <v>2017</v>
      </c>
      <c r="J5" s="4">
        <v>2016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1</v>
      </c>
      <c r="F7">
        <v>2</v>
      </c>
      <c r="G7" s="10" t="str">
        <f>IF(D7=0,"",SUM(C7/D7)-1)</f>
        <v/>
      </c>
      <c r="H7" s="10">
        <f>IF(F7=0,"",SUM(E7/F7)-1)</f>
        <v>-0.5</v>
      </c>
      <c r="I7" s="10">
        <f>IF(E7=0,"",SUM(E7/$E$31))</f>
        <v>2.2189677362091154E-5</v>
      </c>
      <c r="J7" s="10">
        <f>IF(F7=0,"",SUM(F7/$F$31))</f>
        <v>4.7481126252314702E-5</v>
      </c>
    </row>
    <row r="8" spans="1:10" x14ac:dyDescent="0.25">
      <c r="B8" t="s">
        <v>4</v>
      </c>
      <c r="C8">
        <v>217</v>
      </c>
      <c r="D8">
        <v>234</v>
      </c>
      <c r="E8">
        <v>2702</v>
      </c>
      <c r="F8">
        <v>2313</v>
      </c>
      <c r="G8" s="10">
        <f>IF(D8=0,"",SUM(C8/D8)-1)</f>
        <v>-7.2649572649572614E-2</v>
      </c>
      <c r="H8" s="10">
        <f>IF(F8=0,"",SUM(E8/F8)-1)</f>
        <v>0.1681798530047558</v>
      </c>
      <c r="I8" s="10">
        <f t="shared" ref="I8:I31" si="0">IF(E8=0,"",SUM(E8/$E$31))</f>
        <v>5.9956508232370302E-2</v>
      </c>
      <c r="J8" s="10">
        <f>IF(F8=0,"",SUM(F8/$F$31))</f>
        <v>5.4911922510801958E-2</v>
      </c>
    </row>
    <row r="9" spans="1:10" x14ac:dyDescent="0.25">
      <c r="B9" t="s">
        <v>5</v>
      </c>
      <c r="C9">
        <v>53</v>
      </c>
      <c r="D9">
        <v>52</v>
      </c>
      <c r="E9">
        <v>544</v>
      </c>
      <c r="F9">
        <v>703</v>
      </c>
      <c r="G9" s="10">
        <f t="shared" ref="G9:G31" si="1">IF(D9=0,"",SUM(C9/D9)-1)</f>
        <v>1.9230769230769162E-2</v>
      </c>
      <c r="H9" s="10">
        <f t="shared" ref="H9:H31" si="2">IF(F9=0,"",SUM(E9/F9)-1)</f>
        <v>-0.22617354196301565</v>
      </c>
      <c r="I9" s="10">
        <f t="shared" si="0"/>
        <v>1.2071184484977588E-2</v>
      </c>
      <c r="J9" s="10">
        <f t="shared" ref="J9:J31" si="3">IF(F9=0,"",SUM(F9/$F$31))</f>
        <v>1.6689615877688618E-2</v>
      </c>
    </row>
    <row r="10" spans="1:10" x14ac:dyDescent="0.25">
      <c r="B10" t="s">
        <v>6</v>
      </c>
      <c r="C10">
        <v>2</v>
      </c>
      <c r="D10">
        <v>4</v>
      </c>
      <c r="E10">
        <v>39</v>
      </c>
      <c r="F10">
        <v>52</v>
      </c>
      <c r="G10" s="10">
        <f t="shared" si="1"/>
        <v>-0.5</v>
      </c>
      <c r="H10" s="10">
        <f t="shared" si="2"/>
        <v>-0.25</v>
      </c>
      <c r="I10" s="10">
        <f t="shared" si="0"/>
        <v>8.6539741712155502E-4</v>
      </c>
      <c r="J10" s="10">
        <f t="shared" si="3"/>
        <v>1.2345092825601822E-3</v>
      </c>
    </row>
    <row r="11" spans="1:10" x14ac:dyDescent="0.25">
      <c r="B11" t="s">
        <v>7</v>
      </c>
      <c r="C11">
        <v>118</v>
      </c>
      <c r="D11">
        <v>108</v>
      </c>
      <c r="E11">
        <v>1445</v>
      </c>
      <c r="F11">
        <v>1122</v>
      </c>
      <c r="G11" s="10">
        <f t="shared" si="1"/>
        <v>9.259259259259256E-2</v>
      </c>
      <c r="H11" s="10">
        <f t="shared" si="2"/>
        <v>0.28787878787878785</v>
      </c>
      <c r="I11" s="10">
        <f t="shared" si="0"/>
        <v>3.2064083788221717E-2</v>
      </c>
      <c r="J11" s="10">
        <f t="shared" si="3"/>
        <v>2.663691182754855E-2</v>
      </c>
    </row>
    <row r="12" spans="1:10" x14ac:dyDescent="0.25">
      <c r="B12" t="s">
        <v>8</v>
      </c>
      <c r="C12">
        <v>1027</v>
      </c>
      <c r="D12">
        <v>762</v>
      </c>
      <c r="E12">
        <v>6501</v>
      </c>
      <c r="F12">
        <v>7199</v>
      </c>
      <c r="G12" s="10">
        <f t="shared" si="1"/>
        <v>0.34776902887139105</v>
      </c>
      <c r="H12" s="10">
        <f t="shared" si="2"/>
        <v>-9.6957910820947402E-2</v>
      </c>
      <c r="I12" s="10">
        <f t="shared" si="0"/>
        <v>0.14425509253095459</v>
      </c>
      <c r="J12" s="10">
        <f t="shared" si="3"/>
        <v>0.17090831394520678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1"/>
        <v/>
      </c>
      <c r="H13" s="10" t="str">
        <f t="shared" si="2"/>
        <v/>
      </c>
      <c r="I13" s="10" t="str">
        <f t="shared" si="0"/>
        <v/>
      </c>
      <c r="J13" s="10" t="str">
        <f t="shared" si="3"/>
        <v/>
      </c>
    </row>
    <row r="14" spans="1:10" x14ac:dyDescent="0.25">
      <c r="B14" t="s">
        <v>10</v>
      </c>
      <c r="C14">
        <v>39</v>
      </c>
      <c r="D14">
        <v>23</v>
      </c>
      <c r="E14">
        <v>528</v>
      </c>
      <c r="F14">
        <v>497</v>
      </c>
      <c r="G14" s="10">
        <f t="shared" si="1"/>
        <v>0.69565217391304346</v>
      </c>
      <c r="H14" s="10">
        <f t="shared" si="2"/>
        <v>6.2374245472837098E-2</v>
      </c>
      <c r="I14" s="10">
        <f t="shared" si="0"/>
        <v>1.171614964718413E-2</v>
      </c>
      <c r="J14" s="10">
        <f t="shared" si="3"/>
        <v>1.1799059873700205E-2</v>
      </c>
    </row>
    <row r="15" spans="1:10" x14ac:dyDescent="0.25">
      <c r="B15" t="s">
        <v>11</v>
      </c>
      <c r="C15">
        <v>42</v>
      </c>
      <c r="D15">
        <v>58</v>
      </c>
      <c r="E15">
        <v>439</v>
      </c>
      <c r="F15">
        <v>513</v>
      </c>
      <c r="G15" s="10">
        <f t="shared" si="1"/>
        <v>-0.27586206896551724</v>
      </c>
      <c r="H15" s="10">
        <f t="shared" si="2"/>
        <v>-0.14424951267056529</v>
      </c>
      <c r="I15" s="10">
        <f t="shared" si="0"/>
        <v>9.7412683619580165E-3</v>
      </c>
      <c r="J15" s="10">
        <f t="shared" si="3"/>
        <v>1.2178908883718722E-2</v>
      </c>
    </row>
    <row r="16" spans="1:10" x14ac:dyDescent="0.25">
      <c r="B16" t="s">
        <v>12</v>
      </c>
      <c r="C16">
        <v>0</v>
      </c>
      <c r="D16">
        <v>0</v>
      </c>
      <c r="E16">
        <v>0</v>
      </c>
      <c r="F16">
        <v>0</v>
      </c>
      <c r="G16" s="10" t="str">
        <f t="shared" si="1"/>
        <v/>
      </c>
      <c r="H16" s="10" t="str">
        <f t="shared" si="2"/>
        <v/>
      </c>
      <c r="I16" s="10" t="str">
        <f t="shared" si="0"/>
        <v/>
      </c>
      <c r="J16" s="10" t="str">
        <f t="shared" si="3"/>
        <v/>
      </c>
    </row>
    <row r="17" spans="2:10" x14ac:dyDescent="0.25">
      <c r="B17" t="s">
        <v>13</v>
      </c>
      <c r="C17">
        <v>482</v>
      </c>
      <c r="D17">
        <v>365</v>
      </c>
      <c r="E17">
        <v>4047</v>
      </c>
      <c r="F17">
        <v>3730</v>
      </c>
      <c r="G17" s="10">
        <f t="shared" si="1"/>
        <v>0.32054794520547936</v>
      </c>
      <c r="H17" s="10">
        <f t="shared" si="2"/>
        <v>8.4986595174262769E-2</v>
      </c>
      <c r="I17" s="10">
        <f t="shared" si="0"/>
        <v>8.9801624284382903E-2</v>
      </c>
      <c r="J17" s="10">
        <f t="shared" si="3"/>
        <v>8.8552300460566918E-2</v>
      </c>
    </row>
    <row r="18" spans="2:10" x14ac:dyDescent="0.25">
      <c r="B18" t="s">
        <v>14</v>
      </c>
      <c r="C18">
        <v>64</v>
      </c>
      <c r="D18">
        <v>60</v>
      </c>
      <c r="E18">
        <v>743</v>
      </c>
      <c r="F18">
        <v>767</v>
      </c>
      <c r="G18" s="10">
        <f t="shared" si="1"/>
        <v>6.6666666666666652E-2</v>
      </c>
      <c r="H18" s="10">
        <f t="shared" si="2"/>
        <v>-3.1290743155149903E-2</v>
      </c>
      <c r="I18" s="10">
        <f t="shared" si="0"/>
        <v>1.6486930280033729E-2</v>
      </c>
      <c r="J18" s="10">
        <f t="shared" si="3"/>
        <v>1.8209011917762689E-2</v>
      </c>
    </row>
    <row r="19" spans="2:10" x14ac:dyDescent="0.25">
      <c r="B19" t="s">
        <v>15</v>
      </c>
      <c r="C19">
        <v>294</v>
      </c>
      <c r="D19">
        <v>156</v>
      </c>
      <c r="E19">
        <v>2632</v>
      </c>
      <c r="F19">
        <v>2550</v>
      </c>
      <c r="G19" s="10">
        <f t="shared" si="1"/>
        <v>0.88461538461538458</v>
      </c>
      <c r="H19" s="10">
        <f t="shared" si="2"/>
        <v>3.2156862745098103E-2</v>
      </c>
      <c r="I19" s="10">
        <f t="shared" si="0"/>
        <v>5.8403230817023921E-2</v>
      </c>
      <c r="J19" s="10">
        <f t="shared" si="3"/>
        <v>6.0538435971701249E-2</v>
      </c>
    </row>
    <row r="20" spans="2:10" x14ac:dyDescent="0.25">
      <c r="B20" t="s">
        <v>16</v>
      </c>
      <c r="C20">
        <v>140</v>
      </c>
      <c r="D20">
        <v>109</v>
      </c>
      <c r="E20">
        <v>1341</v>
      </c>
      <c r="F20">
        <v>1270</v>
      </c>
      <c r="G20" s="10">
        <f t="shared" si="1"/>
        <v>0.28440366972477071</v>
      </c>
      <c r="H20" s="10">
        <f t="shared" si="2"/>
        <v>5.5905511811023656E-2</v>
      </c>
      <c r="I20" s="10">
        <f t="shared" si="0"/>
        <v>2.9756357342564238E-2</v>
      </c>
      <c r="J20" s="10">
        <f t="shared" si="3"/>
        <v>3.0150515170219837E-2</v>
      </c>
    </row>
    <row r="21" spans="2:10" x14ac:dyDescent="0.25">
      <c r="B21" t="s">
        <v>17</v>
      </c>
      <c r="C21">
        <v>562</v>
      </c>
      <c r="D21">
        <v>405</v>
      </c>
      <c r="E21">
        <v>4519</v>
      </c>
      <c r="F21">
        <v>4166</v>
      </c>
      <c r="G21" s="10">
        <f t="shared" si="1"/>
        <v>0.3876543209876544</v>
      </c>
      <c r="H21" s="10">
        <f t="shared" si="2"/>
        <v>8.473355736917898E-2</v>
      </c>
      <c r="I21" s="10">
        <f t="shared" si="0"/>
        <v>0.10027515199928994</v>
      </c>
      <c r="J21" s="10">
        <f t="shared" si="3"/>
        <v>9.8903185983571534E-2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1"/>
        <v/>
      </c>
      <c r="H22" s="10" t="str">
        <f t="shared" si="2"/>
        <v/>
      </c>
      <c r="I22" s="10" t="str">
        <f t="shared" si="0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1"/>
        <v/>
      </c>
      <c r="H23" s="10" t="str">
        <f t="shared" si="2"/>
        <v/>
      </c>
      <c r="I23" s="10" t="str">
        <f t="shared" si="0"/>
        <v/>
      </c>
      <c r="J23" s="10" t="str">
        <f t="shared" si="3"/>
        <v/>
      </c>
    </row>
    <row r="24" spans="2:10" x14ac:dyDescent="0.25">
      <c r="B24" t="s">
        <v>20</v>
      </c>
      <c r="C24">
        <v>2</v>
      </c>
      <c r="D24">
        <v>1</v>
      </c>
      <c r="E24">
        <v>60</v>
      </c>
      <c r="F24">
        <v>17</v>
      </c>
      <c r="G24" s="10">
        <f t="shared" si="1"/>
        <v>1</v>
      </c>
      <c r="H24" s="10">
        <f t="shared" si="2"/>
        <v>2.5294117647058822</v>
      </c>
      <c r="I24" s="10">
        <f t="shared" si="0"/>
        <v>1.3313806417254693E-3</v>
      </c>
      <c r="J24" s="10">
        <f t="shared" si="3"/>
        <v>4.0358957314467499E-4</v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1"/>
        <v/>
      </c>
      <c r="H25" s="10" t="str">
        <f t="shared" si="2"/>
        <v/>
      </c>
      <c r="I25" s="10" t="str">
        <f t="shared" si="0"/>
        <v/>
      </c>
      <c r="J25" s="10" t="str">
        <f t="shared" si="3"/>
        <v/>
      </c>
    </row>
    <row r="26" spans="2:10" x14ac:dyDescent="0.25">
      <c r="B26" t="s">
        <v>22</v>
      </c>
      <c r="C26">
        <v>238</v>
      </c>
      <c r="D26">
        <v>200</v>
      </c>
      <c r="E26">
        <v>1912</v>
      </c>
      <c r="F26">
        <v>1350</v>
      </c>
      <c r="G26" s="10">
        <f t="shared" si="1"/>
        <v>0.18999999999999995</v>
      </c>
      <c r="H26" s="10">
        <f t="shared" si="2"/>
        <v>0.41629629629629639</v>
      </c>
      <c r="I26" s="10">
        <f t="shared" si="0"/>
        <v>4.2426663116318292E-2</v>
      </c>
      <c r="J26" s="10">
        <f t="shared" si="3"/>
        <v>3.2049760220312425E-2</v>
      </c>
    </row>
    <row r="27" spans="2:10" x14ac:dyDescent="0.25">
      <c r="B27" t="s">
        <v>23</v>
      </c>
      <c r="C27">
        <v>1643</v>
      </c>
      <c r="D27">
        <v>1085</v>
      </c>
      <c r="E27">
        <v>13810</v>
      </c>
      <c r="F27">
        <v>12414</v>
      </c>
      <c r="G27" s="10">
        <f t="shared" si="1"/>
        <v>0.51428571428571423</v>
      </c>
      <c r="H27" s="10">
        <f t="shared" si="2"/>
        <v>0.11245368132753342</v>
      </c>
      <c r="I27" s="10">
        <f t="shared" si="0"/>
        <v>0.30643944437047888</v>
      </c>
      <c r="J27" s="10">
        <f t="shared" si="3"/>
        <v>0.29471535064811738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1"/>
        <v/>
      </c>
      <c r="H28" s="10" t="str">
        <f t="shared" si="2"/>
        <v/>
      </c>
      <c r="I28" s="10" t="str">
        <f t="shared" si="0"/>
        <v/>
      </c>
      <c r="J28" s="10" t="str">
        <f t="shared" si="3"/>
        <v/>
      </c>
    </row>
    <row r="29" spans="2:10" x14ac:dyDescent="0.25">
      <c r="B29" t="s">
        <v>25</v>
      </c>
      <c r="C29">
        <v>438</v>
      </c>
      <c r="D29">
        <v>368</v>
      </c>
      <c r="E29">
        <v>3803</v>
      </c>
      <c r="F29">
        <v>3457</v>
      </c>
      <c r="G29" s="10">
        <f t="shared" si="1"/>
        <v>0.19021739130434789</v>
      </c>
      <c r="H29" s="10">
        <f t="shared" si="2"/>
        <v>0.10008678044547303</v>
      </c>
      <c r="I29" s="10">
        <f t="shared" si="0"/>
        <v>8.4387343008032661E-2</v>
      </c>
      <c r="J29" s="10">
        <f t="shared" si="3"/>
        <v>8.2071126727125965E-2</v>
      </c>
    </row>
    <row r="30" spans="2:10" x14ac:dyDescent="0.25">
      <c r="G30" s="10" t="str">
        <f t="shared" si="1"/>
        <v/>
      </c>
      <c r="H30" s="10" t="str">
        <f t="shared" si="2"/>
        <v/>
      </c>
      <c r="I30" s="10" t="str">
        <f t="shared" si="0"/>
        <v/>
      </c>
      <c r="J30" s="10" t="str">
        <f t="shared" si="3"/>
        <v/>
      </c>
    </row>
    <row r="31" spans="2:10" s="7" customFormat="1" x14ac:dyDescent="0.25">
      <c r="B31" s="6" t="s">
        <v>0</v>
      </c>
      <c r="C31" s="8">
        <f>SUM(C7:C30)</f>
        <v>5361</v>
      </c>
      <c r="D31" s="8">
        <f t="shared" ref="D31:F31" si="4">SUM(D7:D30)</f>
        <v>3990</v>
      </c>
      <c r="E31" s="8">
        <f t="shared" si="4"/>
        <v>45066</v>
      </c>
      <c r="F31" s="8">
        <f t="shared" si="4"/>
        <v>42122</v>
      </c>
      <c r="G31" s="11">
        <f t="shared" si="1"/>
        <v>0.34360902255639103</v>
      </c>
      <c r="H31" s="11">
        <f t="shared" si="2"/>
        <v>6.9892217843407156E-2</v>
      </c>
      <c r="I31" s="11">
        <f t="shared" si="0"/>
        <v>1</v>
      </c>
      <c r="J31" s="11">
        <f t="shared" si="3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2"/>
    </row>
    <row r="35" spans="7:7" x14ac:dyDescent="0.25">
      <c r="G35" s="12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B20-1710_B31_Lätta_LB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2017-11-02T09:12:43Z</dcterms:modified>
</cp:coreProperties>
</file>