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07 inkl bilföretag" sheetId="3" r:id="rId1"/>
  </sheets>
  <calcPr calcId="145621"/>
</workbook>
</file>

<file path=xl/calcChain.xml><?xml version="1.0" encoding="utf-8"?>
<calcChain xmlns="http://schemas.openxmlformats.org/spreadsheetml/2006/main">
  <c r="H42" i="3" l="1"/>
  <c r="H26" i="3"/>
  <c r="H23" i="3"/>
  <c r="H14" i="3"/>
  <c r="H13" i="3"/>
  <c r="H12" i="3"/>
  <c r="G26" i="3"/>
  <c r="G22" i="3"/>
  <c r="G17" i="3"/>
  <c r="G14" i="3"/>
  <c r="G12" i="3"/>
  <c r="R12" i="3" l="1"/>
  <c r="Q12" i="3"/>
  <c r="P12" i="3"/>
  <c r="O12" i="3"/>
  <c r="J12" i="3"/>
  <c r="I12" i="3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I14" i="3"/>
  <c r="J14" i="3"/>
  <c r="I15" i="3"/>
  <c r="G15" i="3" s="1"/>
  <c r="J15" i="3"/>
  <c r="H15" i="3" s="1"/>
  <c r="I16" i="3"/>
  <c r="G16" i="3" s="1"/>
  <c r="J16" i="3"/>
  <c r="H16" i="3" s="1"/>
  <c r="I17" i="3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J22" i="3"/>
  <c r="H22" i="3" s="1"/>
  <c r="I23" i="3"/>
  <c r="G23" i="3" s="1"/>
  <c r="J23" i="3"/>
  <c r="I24" i="3"/>
  <c r="G24" i="3" s="1"/>
  <c r="J24" i="3"/>
  <c r="H24" i="3" s="1"/>
  <c r="I25" i="3"/>
  <c r="G25" i="3" s="1"/>
  <c r="J25" i="3"/>
  <c r="H25" i="3" s="1"/>
  <c r="I26" i="3"/>
  <c r="J26" i="3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<sst xmlns="http://schemas.openxmlformats.org/spreadsheetml/2006/main" count="55" uniqueCount="51">
  <si>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</si>
  <si>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</si>
  <si>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</si>
  <si>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</si>
  <si>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</si>
  <si>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</si>
  <si>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</si>
  <si>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</si>
  <si>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</si>
  <si>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</si>
  <si>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</si>
  <si>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</si>
  <si>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</si>
  <si>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</si>
  <si>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</si>
  <si>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</si>
  <si>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</si>
  <si>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</si>
  <si>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</si>
  <si>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</si>
  <si>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</si>
  <si>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</si>
  <si>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</si>
  <si>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</si>
  <si>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</si>
  <si>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</si>
  <si>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</si>
  <si>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</si>
  <si>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</si>
  <si>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</si>
  <si>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</si>
  <si>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</si>
  <si>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</si>
  <si>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</si>
  <si>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</si>
  <si>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</si>
  <si>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</si>
  <si>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</si>
  <si>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</si>
  <si>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</si>
  <si>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</si>
  <si>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</si>
  <si>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</si>
  <si>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</si>
  <si>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</si>
  <si>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</si>
  <si>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</si>
  <si>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</si>
  <si>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2015.08.03</t>
  </si>
  <si>
    <t>juli</t>
  </si>
  <si>
    <t>januari-juli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</si>
</sst>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Border="1"/>
    <xf numFmtId="0" fontId="3" fillId="0" borderId="12" xfId="0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3" xfId="0" applyBorder="1" applyAlignment="1">
      <alignment horizontal="center"/>
    </xf>
    <xf numFmtId="164" fontId="3" fillId="0" borderId="18" xfId="0" applyNumberFormat="1" applyFont="1" applyBorder="1"/>
    <xf numFmtId="164" fontId="3" fillId="0" borderId="19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5" fillId="0" borderId="15" xfId="0" applyFont="1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7" xfId="0" applyBorder="1" applyAlignment="1">
      <alignment horizontal="center" shrinkToFit="1"/>
    </xf>
    <xf numFmtId="0" fontId="0" fillId="0" borderId="16" xfId="0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2" t="s">
        <v>48</v>
      </c>
    </row>
    <row r="5" spans="1:18" x14ac:dyDescent="0.2">
      <c r="C5" s="42" t="s">
        <v>49</v>
      </c>
      <c r="D5" s="43"/>
      <c r="E5" s="43"/>
      <c r="F5" s="43"/>
      <c r="G5" s="43"/>
      <c r="H5" s="43"/>
      <c r="I5" s="43"/>
      <c r="J5" s="44"/>
      <c r="K5" s="42" t="s">
        <v>50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3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5</v>
      </c>
      <c r="D9" s="14">
        <v>2</v>
      </c>
      <c r="E9" s="14">
        <v>6</v>
      </c>
      <c r="F9" s="14">
        <v>5</v>
      </c>
      <c r="G9" s="20">
        <f t="shared" ref="G9:H25" si="0">IF(E9=0,"",SUM(E9/I9))</f>
        <v>0.54545454545454541</v>
      </c>
      <c r="H9" s="21">
        <f t="shared" si="0"/>
        <v>0.7142857142857143</v>
      </c>
      <c r="I9" s="16">
        <f>SUM(C9,E9)</f>
        <v>11</v>
      </c>
      <c r="J9" s="15">
        <f>SUM(D9,F9)</f>
        <v>7</v>
      </c>
      <c r="K9" s="13">
        <v>15</v>
      </c>
      <c r="L9" s="14">
        <v>22</v>
      </c>
      <c r="M9" s="14">
        <v>55</v>
      </c>
      <c r="N9" s="24">
        <v>62</v>
      </c>
      <c r="O9" s="20">
        <f t="shared" ref="O9:P48" si="1">IF(M9=0,"",SUM(M9/Q9))</f>
        <v>0.7857142857142857</v>
      </c>
      <c r="P9" s="21">
        <f t="shared" si="1"/>
        <v>0.73809523809523814</v>
      </c>
      <c r="Q9" s="16">
        <f>SUM(K9,M9)</f>
        <v>70</v>
      </c>
      <c r="R9" s="15">
        <f>SUM(L9,N9)</f>
        <v>84</v>
      </c>
    </row>
    <row r="10" spans="1:18" ht="13.6" x14ac:dyDescent="0.25">
      <c r="A10" s="1"/>
      <c r="B10" s="1" t="s">
        <v>3</v>
      </c>
      <c r="C10" s="7">
        <v>486</v>
      </c>
      <c r="D10" s="4">
        <v>336</v>
      </c>
      <c r="E10" s="4">
        <v>1249</v>
      </c>
      <c r="F10" s="4">
        <v>1193</v>
      </c>
      <c r="G10" s="22">
        <f t="shared" si="0"/>
        <v>0.71988472622478383</v>
      </c>
      <c r="H10" s="23">
        <f t="shared" si="0"/>
        <v>0.78024852844996728</v>
      </c>
      <c r="I10" s="17">
        <f t="shared" ref="I10:I49" si="2">SUM(C10,E10)</f>
        <v>1735</v>
      </c>
      <c r="J10" s="12">
        <f t="shared" ref="J10:J49" si="3">SUM(D10,F10)</f>
        <v>1529</v>
      </c>
      <c r="K10" s="7">
        <v>2500</v>
      </c>
      <c r="L10" s="4">
        <v>2095</v>
      </c>
      <c r="M10" s="4">
        <v>8694</v>
      </c>
      <c r="N10" s="19">
        <v>7920</v>
      </c>
      <c r="O10" s="22">
        <f t="shared" si="1"/>
        <v>0.7766660711095229</v>
      </c>
      <c r="P10" s="23">
        <f t="shared" si="1"/>
        <v>0.7908137793310035</v>
      </c>
      <c r="Q10" s="17">
        <f t="shared" ref="Q10:Q49" si="4">SUM(K10,M10)</f>
        <v>11194</v>
      </c>
      <c r="R10" s="12">
        <f t="shared" ref="R10:R49" si="5">SUM(L10,N10)</f>
        <v>10015</v>
      </c>
    </row>
    <row r="11" spans="1:18" ht="13.6" x14ac:dyDescent="0.25">
      <c r="A11" s="1"/>
      <c r="B11" s="1" t="s">
        <v>4</v>
      </c>
      <c r="C11" s="7">
        <v>306</v>
      </c>
      <c r="D11" s="4">
        <v>187</v>
      </c>
      <c r="E11" s="4">
        <v>1028</v>
      </c>
      <c r="F11" s="4">
        <v>1035</v>
      </c>
      <c r="G11" s="22">
        <f t="shared" si="0"/>
        <v>0.77061469265367322</v>
      </c>
      <c r="H11" s="23">
        <f t="shared" si="0"/>
        <v>0.84697217675941083</v>
      </c>
      <c r="I11" s="17">
        <f t="shared" si="2"/>
        <v>1334</v>
      </c>
      <c r="J11" s="12">
        <f t="shared" si="3"/>
        <v>1222</v>
      </c>
      <c r="K11" s="7">
        <v>1804</v>
      </c>
      <c r="L11" s="4">
        <v>1225</v>
      </c>
      <c r="M11" s="4">
        <v>9408</v>
      </c>
      <c r="N11" s="19">
        <v>9095</v>
      </c>
      <c r="O11" s="22">
        <f t="shared" si="1"/>
        <v>0.8391009632536568</v>
      </c>
      <c r="P11" s="23">
        <f t="shared" si="1"/>
        <v>0.88129844961240311</v>
      </c>
      <c r="Q11" s="17">
        <f t="shared" si="4"/>
        <v>11212</v>
      </c>
      <c r="R11" s="12">
        <f t="shared" si="5"/>
        <v>10320</v>
      </c>
    </row>
    <row r="12" spans="1:18" ht="13.6" x14ac:dyDescent="0.25">
      <c r="A12" s="1"/>
      <c r="B12" s="31" t="s">
        <v>47</v>
      </c>
      <c r="C12" s="7">
        <v>0</v>
      </c>
      <c r="D12" s="4">
        <v>0</v>
      </c>
      <c r="E12" s="4">
        <v>0</v>
      </c>
      <c r="F12" s="4">
        <v>0</v>
      </c>
      <c r="G12" s="22" t="str">
        <f t="shared" si="0"/>
        <v/>
      </c>
      <c r="H12" s="23" t="str">
        <f t="shared" si="0"/>
        <v/>
      </c>
      <c r="I12" s="17">
        <f t="shared" si="2"/>
        <v>0</v>
      </c>
      <c r="J12" s="12">
        <f t="shared" si="3"/>
        <v>0</v>
      </c>
      <c r="K12" s="7">
        <v>29</v>
      </c>
      <c r="L12" s="4">
        <v>2</v>
      </c>
      <c r="M12" s="4">
        <v>20</v>
      </c>
      <c r="N12" s="19">
        <v>4</v>
      </c>
      <c r="O12" s="22">
        <f t="shared" si="1"/>
        <v>0.40816326530612246</v>
      </c>
      <c r="P12" s="23">
        <f t="shared" si="1"/>
        <v>0.66666666666666663</v>
      </c>
      <c r="Q12" s="17">
        <f t="shared" si="4"/>
        <v>49</v>
      </c>
      <c r="R12" s="12">
        <f t="shared" si="5"/>
        <v>6</v>
      </c>
    </row>
    <row r="13" spans="1:18" ht="13.6" x14ac:dyDescent="0.25">
      <c r="A13" s="1"/>
      <c r="B13" s="1" t="s">
        <v>5</v>
      </c>
      <c r="C13" s="7">
        <v>14</v>
      </c>
      <c r="D13" s="4">
        <v>0</v>
      </c>
      <c r="E13" s="4">
        <v>12</v>
      </c>
      <c r="F13" s="4">
        <v>0</v>
      </c>
      <c r="G13" s="22">
        <f t="shared" si="0"/>
        <v>0.46153846153846156</v>
      </c>
      <c r="H13" s="23" t="str">
        <f t="shared" si="0"/>
        <v/>
      </c>
      <c r="I13" s="17">
        <f t="shared" si="2"/>
        <v>26</v>
      </c>
      <c r="J13" s="12">
        <f t="shared" si="3"/>
        <v>0</v>
      </c>
      <c r="K13" s="7">
        <v>66</v>
      </c>
      <c r="L13" s="4">
        <v>309</v>
      </c>
      <c r="M13" s="4">
        <v>54</v>
      </c>
      <c r="N13" s="19">
        <v>565</v>
      </c>
      <c r="O13" s="22">
        <f t="shared" si="1"/>
        <v>0.45</v>
      </c>
      <c r="P13" s="23">
        <f t="shared" si="1"/>
        <v>0.64645308924485123</v>
      </c>
      <c r="Q13" s="17">
        <f t="shared" si="4"/>
        <v>120</v>
      </c>
      <c r="R13" s="12">
        <f t="shared" si="5"/>
        <v>874</v>
      </c>
    </row>
    <row r="14" spans="1:18" ht="13.6" x14ac:dyDescent="0.25">
      <c r="A14" s="1"/>
      <c r="B14" s="1" t="s">
        <v>6</v>
      </c>
      <c r="C14" s="7">
        <v>0</v>
      </c>
      <c r="D14" s="4">
        <v>0</v>
      </c>
      <c r="E14" s="4">
        <v>0</v>
      </c>
      <c r="F14" s="4">
        <v>0</v>
      </c>
      <c r="G14" s="22" t="str">
        <f t="shared" si="0"/>
        <v/>
      </c>
      <c r="H14" s="23" t="str">
        <f t="shared" si="0"/>
        <v/>
      </c>
      <c r="I14" s="17">
        <f t="shared" si="2"/>
        <v>0</v>
      </c>
      <c r="J14" s="12">
        <f t="shared" si="3"/>
        <v>0</v>
      </c>
      <c r="K14" s="7">
        <v>0</v>
      </c>
      <c r="L14" s="4">
        <v>0</v>
      </c>
      <c r="M14" s="4">
        <v>0</v>
      </c>
      <c r="N14" s="19">
        <v>0</v>
      </c>
      <c r="O14" s="22" t="str">
        <f t="shared" si="1"/>
        <v/>
      </c>
      <c r="P14" s="23" t="str">
        <f t="shared" si="1"/>
        <v/>
      </c>
      <c r="Q14" s="17">
        <f t="shared" si="4"/>
        <v>0</v>
      </c>
      <c r="R14" s="12">
        <f t="shared" si="5"/>
        <v>0</v>
      </c>
    </row>
    <row r="15" spans="1:18" ht="13.6" x14ac:dyDescent="0.25">
      <c r="A15" s="1"/>
      <c r="B15" s="1" t="s">
        <v>7</v>
      </c>
      <c r="C15" s="7">
        <v>294</v>
      </c>
      <c r="D15" s="4">
        <v>175</v>
      </c>
      <c r="E15" s="4">
        <v>242</v>
      </c>
      <c r="F15" s="4">
        <v>189</v>
      </c>
      <c r="G15" s="22">
        <f t="shared" si="0"/>
        <v>0.45149253731343286</v>
      </c>
      <c r="H15" s="23">
        <f t="shared" si="0"/>
        <v>0.51923076923076927</v>
      </c>
      <c r="I15" s="17">
        <f t="shared" si="2"/>
        <v>536</v>
      </c>
      <c r="J15" s="12">
        <f t="shared" si="3"/>
        <v>364</v>
      </c>
      <c r="K15" s="7">
        <v>1525</v>
      </c>
      <c r="L15" s="4">
        <v>1443</v>
      </c>
      <c r="M15" s="4">
        <v>1585</v>
      </c>
      <c r="N15" s="19">
        <v>1630</v>
      </c>
      <c r="O15" s="22">
        <f t="shared" si="1"/>
        <v>0.50964630225080387</v>
      </c>
      <c r="P15" s="23">
        <f t="shared" si="1"/>
        <v>0.53042629352424342</v>
      </c>
      <c r="Q15" s="17">
        <f t="shared" si="4"/>
        <v>3110</v>
      </c>
      <c r="R15" s="12">
        <f t="shared" si="5"/>
        <v>3073</v>
      </c>
    </row>
    <row r="16" spans="1:18" ht="13.6" x14ac:dyDescent="0.25">
      <c r="A16" s="1"/>
      <c r="B16" s="1" t="s">
        <v>8</v>
      </c>
      <c r="C16" s="7">
        <v>252</v>
      </c>
      <c r="D16" s="4">
        <v>329</v>
      </c>
      <c r="E16" s="4">
        <v>23</v>
      </c>
      <c r="F16" s="4">
        <v>57</v>
      </c>
      <c r="G16" s="22">
        <f t="shared" si="0"/>
        <v>8.3636363636363634E-2</v>
      </c>
      <c r="H16" s="23">
        <f t="shared" si="0"/>
        <v>0.14766839378238342</v>
      </c>
      <c r="I16" s="17">
        <f t="shared" si="2"/>
        <v>275</v>
      </c>
      <c r="J16" s="12">
        <f t="shared" si="3"/>
        <v>386</v>
      </c>
      <c r="K16" s="7">
        <v>2141</v>
      </c>
      <c r="L16" s="4">
        <v>2260</v>
      </c>
      <c r="M16" s="4">
        <v>436</v>
      </c>
      <c r="N16" s="19">
        <v>556</v>
      </c>
      <c r="O16" s="22">
        <f t="shared" si="1"/>
        <v>0.16918897943344974</v>
      </c>
      <c r="P16" s="23">
        <f t="shared" si="1"/>
        <v>0.19744318181818182</v>
      </c>
      <c r="Q16" s="17">
        <f t="shared" si="4"/>
        <v>2577</v>
      </c>
      <c r="R16" s="12">
        <f t="shared" si="5"/>
        <v>2816</v>
      </c>
    </row>
    <row r="17" spans="1:18" ht="13.6" x14ac:dyDescent="0.25">
      <c r="A17" s="1"/>
      <c r="B17" s="1" t="s">
        <v>9</v>
      </c>
      <c r="C17" s="7">
        <v>0</v>
      </c>
      <c r="D17" s="4">
        <v>1</v>
      </c>
      <c r="E17" s="4">
        <v>0</v>
      </c>
      <c r="F17" s="4">
        <v>4</v>
      </c>
      <c r="G17" s="22" t="str">
        <f t="shared" si="0"/>
        <v/>
      </c>
      <c r="H17" s="23">
        <f t="shared" si="0"/>
        <v>0.8</v>
      </c>
      <c r="I17" s="17">
        <f t="shared" si="2"/>
        <v>0</v>
      </c>
      <c r="J17" s="12">
        <f t="shared" si="3"/>
        <v>5</v>
      </c>
      <c r="K17" s="7">
        <v>7</v>
      </c>
      <c r="L17" s="4">
        <v>10</v>
      </c>
      <c r="M17" s="4">
        <v>13</v>
      </c>
      <c r="N17" s="19">
        <v>23</v>
      </c>
      <c r="O17" s="22">
        <f t="shared" si="1"/>
        <v>0.65</v>
      </c>
      <c r="P17" s="23">
        <f t="shared" si="1"/>
        <v>0.69696969696969702</v>
      </c>
      <c r="Q17" s="17">
        <f t="shared" si="4"/>
        <v>20</v>
      </c>
      <c r="R17" s="12">
        <f t="shared" si="5"/>
        <v>33</v>
      </c>
    </row>
    <row r="18" spans="1:18" ht="13.6" x14ac:dyDescent="0.25">
      <c r="A18" s="1"/>
      <c r="B18" s="1" t="s">
        <v>10</v>
      </c>
      <c r="C18" s="7">
        <v>450</v>
      </c>
      <c r="D18" s="4">
        <v>370</v>
      </c>
      <c r="E18" s="4">
        <v>270</v>
      </c>
      <c r="F18" s="4">
        <v>179</v>
      </c>
      <c r="G18" s="22">
        <f t="shared" si="0"/>
        <v>0.375</v>
      </c>
      <c r="H18" s="23">
        <f t="shared" si="0"/>
        <v>0.32604735883424407</v>
      </c>
      <c r="I18" s="17">
        <f t="shared" si="2"/>
        <v>720</v>
      </c>
      <c r="J18" s="12">
        <f t="shared" si="3"/>
        <v>549</v>
      </c>
      <c r="K18" s="7">
        <v>2703</v>
      </c>
      <c r="L18" s="4">
        <v>2364</v>
      </c>
      <c r="M18" s="4">
        <v>1723</v>
      </c>
      <c r="N18" s="19">
        <v>1653</v>
      </c>
      <c r="O18" s="22">
        <f t="shared" si="1"/>
        <v>0.38929055580659738</v>
      </c>
      <c r="P18" s="23">
        <f t="shared" si="1"/>
        <v>0.41150112023898433</v>
      </c>
      <c r="Q18" s="17">
        <f t="shared" si="4"/>
        <v>4426</v>
      </c>
      <c r="R18" s="12">
        <f t="shared" si="5"/>
        <v>4017</v>
      </c>
    </row>
    <row r="19" spans="1:18" ht="13.6" x14ac:dyDescent="0.25">
      <c r="A19" s="1"/>
      <c r="B19" s="1" t="s">
        <v>11</v>
      </c>
      <c r="C19" s="7">
        <v>264</v>
      </c>
      <c r="D19" s="4">
        <v>263</v>
      </c>
      <c r="E19" s="4">
        <v>545</v>
      </c>
      <c r="F19" s="4">
        <v>482</v>
      </c>
      <c r="G19" s="22">
        <f t="shared" si="0"/>
        <v>0.67367119901112482</v>
      </c>
      <c r="H19" s="23">
        <f t="shared" si="0"/>
        <v>0.6469798657718121</v>
      </c>
      <c r="I19" s="17">
        <f t="shared" si="2"/>
        <v>809</v>
      </c>
      <c r="J19" s="12">
        <f t="shared" si="3"/>
        <v>745</v>
      </c>
      <c r="K19" s="7">
        <v>1872</v>
      </c>
      <c r="L19" s="4">
        <v>2310</v>
      </c>
      <c r="M19" s="4">
        <v>5218</v>
      </c>
      <c r="N19" s="19">
        <v>4874</v>
      </c>
      <c r="O19" s="22">
        <f t="shared" si="1"/>
        <v>0.73596614950634698</v>
      </c>
      <c r="P19" s="23">
        <f t="shared" si="1"/>
        <v>0.67845211581291764</v>
      </c>
      <c r="Q19" s="17">
        <f t="shared" si="4"/>
        <v>7090</v>
      </c>
      <c r="R19" s="12">
        <f t="shared" si="5"/>
        <v>7184</v>
      </c>
    </row>
    <row r="20" spans="1:18" ht="13.6" x14ac:dyDescent="0.25">
      <c r="A20" s="1"/>
      <c r="B20" s="1" t="s">
        <v>12</v>
      </c>
      <c r="C20" s="7">
        <v>79</v>
      </c>
      <c r="D20" s="4">
        <v>138</v>
      </c>
      <c r="E20" s="4">
        <v>102</v>
      </c>
      <c r="F20" s="4">
        <v>95</v>
      </c>
      <c r="G20" s="22">
        <f t="shared" si="0"/>
        <v>0.56353591160220995</v>
      </c>
      <c r="H20" s="23">
        <f t="shared" si="0"/>
        <v>0.40772532188841204</v>
      </c>
      <c r="I20" s="17">
        <f t="shared" si="2"/>
        <v>181</v>
      </c>
      <c r="J20" s="12">
        <f t="shared" si="3"/>
        <v>233</v>
      </c>
      <c r="K20" s="7">
        <v>649</v>
      </c>
      <c r="L20" s="4">
        <v>885</v>
      </c>
      <c r="M20" s="4">
        <v>1436</v>
      </c>
      <c r="N20" s="19">
        <v>1130</v>
      </c>
      <c r="O20" s="22">
        <f t="shared" si="1"/>
        <v>0.68872901678657072</v>
      </c>
      <c r="P20" s="23">
        <f t="shared" si="1"/>
        <v>0.56079404466501237</v>
      </c>
      <c r="Q20" s="17">
        <f t="shared" si="4"/>
        <v>2085</v>
      </c>
      <c r="R20" s="12">
        <f t="shared" si="5"/>
        <v>2015</v>
      </c>
    </row>
    <row r="21" spans="1:18" ht="13.6" x14ac:dyDescent="0.25">
      <c r="A21" s="1"/>
      <c r="B21" s="1" t="s">
        <v>13</v>
      </c>
      <c r="C21" s="7">
        <v>272</v>
      </c>
      <c r="D21" s="4">
        <v>348</v>
      </c>
      <c r="E21" s="4">
        <v>185</v>
      </c>
      <c r="F21" s="4">
        <v>226</v>
      </c>
      <c r="G21" s="22">
        <f t="shared" si="0"/>
        <v>0.40481400437636761</v>
      </c>
      <c r="H21" s="23">
        <f t="shared" si="0"/>
        <v>0.39372822299651566</v>
      </c>
      <c r="I21" s="17">
        <f t="shared" si="2"/>
        <v>457</v>
      </c>
      <c r="J21" s="12">
        <f t="shared" si="3"/>
        <v>574</v>
      </c>
      <c r="K21" s="7">
        <v>2742</v>
      </c>
      <c r="L21" s="4">
        <v>2491</v>
      </c>
      <c r="M21" s="4">
        <v>2982</v>
      </c>
      <c r="N21" s="19">
        <v>3477</v>
      </c>
      <c r="O21" s="22">
        <f t="shared" si="1"/>
        <v>0.52096436058700213</v>
      </c>
      <c r="P21" s="23">
        <f t="shared" si="1"/>
        <v>0.58260723860589814</v>
      </c>
      <c r="Q21" s="17">
        <f t="shared" si="4"/>
        <v>5724</v>
      </c>
      <c r="R21" s="12">
        <f t="shared" si="5"/>
        <v>5968</v>
      </c>
    </row>
    <row r="22" spans="1:18" ht="13.6" x14ac:dyDescent="0.25">
      <c r="A22" s="1"/>
      <c r="B22" s="1" t="s">
        <v>14</v>
      </c>
      <c r="C22" s="7">
        <v>0</v>
      </c>
      <c r="D22" s="4">
        <v>1</v>
      </c>
      <c r="E22" s="4">
        <v>0</v>
      </c>
      <c r="F22" s="4">
        <v>2</v>
      </c>
      <c r="G22" s="22" t="str">
        <f t="shared" si="0"/>
        <v/>
      </c>
      <c r="H22" s="23">
        <f t="shared" si="0"/>
        <v>0.66666666666666663</v>
      </c>
      <c r="I22" s="17">
        <f t="shared" si="2"/>
        <v>0</v>
      </c>
      <c r="J22" s="12">
        <f t="shared" si="3"/>
        <v>3</v>
      </c>
      <c r="K22" s="7">
        <v>14</v>
      </c>
      <c r="L22" s="4">
        <v>24</v>
      </c>
      <c r="M22" s="4">
        <v>5</v>
      </c>
      <c r="N22" s="19">
        <v>7</v>
      </c>
      <c r="O22" s="22">
        <f t="shared" si="1"/>
        <v>0.26315789473684209</v>
      </c>
      <c r="P22" s="23">
        <f t="shared" si="1"/>
        <v>0.22580645161290322</v>
      </c>
      <c r="Q22" s="17">
        <f t="shared" si="4"/>
        <v>19</v>
      </c>
      <c r="R22" s="12">
        <f t="shared" si="5"/>
        <v>31</v>
      </c>
    </row>
    <row r="23" spans="1:18" ht="13.6" x14ac:dyDescent="0.25">
      <c r="A23" s="1"/>
      <c r="B23" s="1" t="s">
        <v>15</v>
      </c>
      <c r="C23" s="7">
        <v>5</v>
      </c>
      <c r="D23" s="4">
        <v>0</v>
      </c>
      <c r="E23" s="4">
        <v>6</v>
      </c>
      <c r="F23" s="4">
        <v>0</v>
      </c>
      <c r="G23" s="22">
        <f t="shared" si="0"/>
        <v>0.54545454545454541</v>
      </c>
      <c r="H23" s="23" t="str">
        <f t="shared" si="0"/>
        <v/>
      </c>
      <c r="I23" s="17">
        <f t="shared" si="2"/>
        <v>11</v>
      </c>
      <c r="J23" s="12">
        <f t="shared" si="3"/>
        <v>0</v>
      </c>
      <c r="K23" s="7">
        <v>41</v>
      </c>
      <c r="L23" s="4">
        <v>28</v>
      </c>
      <c r="M23" s="4">
        <v>78</v>
      </c>
      <c r="N23" s="19">
        <v>87</v>
      </c>
      <c r="O23" s="22">
        <f t="shared" si="1"/>
        <v>0.65546218487394958</v>
      </c>
      <c r="P23" s="23">
        <f t="shared" si="1"/>
        <v>0.75652173913043474</v>
      </c>
      <c r="Q23" s="17">
        <f t="shared" si="4"/>
        <v>119</v>
      </c>
      <c r="R23" s="12">
        <f t="shared" si="5"/>
        <v>115</v>
      </c>
    </row>
    <row r="24" spans="1:18" ht="13.6" x14ac:dyDescent="0.25">
      <c r="A24" s="1"/>
      <c r="B24" s="1" t="s">
        <v>16</v>
      </c>
      <c r="C24" s="7">
        <v>21</v>
      </c>
      <c r="D24" s="4">
        <v>9</v>
      </c>
      <c r="E24" s="4">
        <v>101</v>
      </c>
      <c r="F24" s="4">
        <v>36</v>
      </c>
      <c r="G24" s="22">
        <f t="shared" si="0"/>
        <v>0.82786885245901642</v>
      </c>
      <c r="H24" s="23">
        <f t="shared" si="0"/>
        <v>0.8</v>
      </c>
      <c r="I24" s="17">
        <f t="shared" si="2"/>
        <v>122</v>
      </c>
      <c r="J24" s="12">
        <f t="shared" si="3"/>
        <v>45</v>
      </c>
      <c r="K24" s="7">
        <v>131</v>
      </c>
      <c r="L24" s="4">
        <v>47</v>
      </c>
      <c r="M24" s="4">
        <v>578</v>
      </c>
      <c r="N24" s="19">
        <v>302</v>
      </c>
      <c r="O24" s="22">
        <f t="shared" si="1"/>
        <v>0.81523272214386455</v>
      </c>
      <c r="P24" s="23">
        <f t="shared" si="1"/>
        <v>0.86532951289398286</v>
      </c>
      <c r="Q24" s="17">
        <f t="shared" si="4"/>
        <v>709</v>
      </c>
      <c r="R24" s="12">
        <f t="shared" si="5"/>
        <v>349</v>
      </c>
    </row>
    <row r="25" spans="1:18" ht="13.6" x14ac:dyDescent="0.25">
      <c r="A25" s="1"/>
      <c r="B25" s="1" t="s">
        <v>17</v>
      </c>
      <c r="C25" s="7">
        <v>1027</v>
      </c>
      <c r="D25" s="4">
        <v>776</v>
      </c>
      <c r="E25" s="4">
        <v>426</v>
      </c>
      <c r="F25" s="4">
        <v>421</v>
      </c>
      <c r="G25" s="22">
        <f t="shared" si="0"/>
        <v>0.29318651066758433</v>
      </c>
      <c r="H25" s="23">
        <f t="shared" si="0"/>
        <v>0.35171261487050959</v>
      </c>
      <c r="I25" s="17">
        <f t="shared" si="2"/>
        <v>1453</v>
      </c>
      <c r="J25" s="12">
        <f t="shared" si="3"/>
        <v>1197</v>
      </c>
      <c r="K25" s="7">
        <v>6276</v>
      </c>
      <c r="L25" s="4">
        <v>5015</v>
      </c>
      <c r="M25" s="4">
        <v>3675</v>
      </c>
      <c r="N25" s="19">
        <v>4008</v>
      </c>
      <c r="O25" s="22">
        <f t="shared" si="1"/>
        <v>0.36930961712390714</v>
      </c>
      <c r="P25" s="23">
        <f t="shared" si="1"/>
        <v>0.44419816025712067</v>
      </c>
      <c r="Q25" s="17">
        <f t="shared" si="4"/>
        <v>9951</v>
      </c>
      <c r="R25" s="12">
        <f t="shared" si="5"/>
        <v>9023</v>
      </c>
    </row>
    <row r="26" spans="1:18" ht="13.6" x14ac:dyDescent="0.25">
      <c r="A26" s="1"/>
      <c r="B26" s="1" t="s">
        <v>18</v>
      </c>
      <c r="C26" s="7">
        <v>0</v>
      </c>
      <c r="D26" s="4">
        <v>0</v>
      </c>
      <c r="E26" s="4">
        <v>0</v>
      </c>
      <c r="F26" s="4">
        <v>0</v>
      </c>
      <c r="G26" s="22" t="str">
        <f t="shared" ref="G26:H47" si="6">IF(E26=0,"",SUM(E26/I26))</f>
        <v/>
      </c>
      <c r="H26" s="23" t="str">
        <f t="shared" si="6"/>
        <v/>
      </c>
      <c r="I26" s="17">
        <f t="shared" si="2"/>
        <v>0</v>
      </c>
      <c r="J26" s="12">
        <f t="shared" si="3"/>
        <v>0</v>
      </c>
      <c r="K26" s="7">
        <v>2</v>
      </c>
      <c r="L26" s="4">
        <v>1</v>
      </c>
      <c r="M26" s="4">
        <v>7</v>
      </c>
      <c r="N26" s="19">
        <v>2</v>
      </c>
      <c r="O26" s="22">
        <f t="shared" si="1"/>
        <v>0.77777777777777779</v>
      </c>
      <c r="P26" s="23">
        <f t="shared" si="1"/>
        <v>0.66666666666666663</v>
      </c>
      <c r="Q26" s="17">
        <f t="shared" si="4"/>
        <v>9</v>
      </c>
      <c r="R26" s="12">
        <f t="shared" si="5"/>
        <v>3</v>
      </c>
    </row>
    <row r="27" spans="1:18" ht="13.6" x14ac:dyDescent="0.25">
      <c r="A27" s="1"/>
      <c r="B27" s="31" t="s">
        <v>46</v>
      </c>
      <c r="C27" s="7">
        <v>4</v>
      </c>
      <c r="D27" s="4">
        <v>6</v>
      </c>
      <c r="E27" s="4">
        <v>15</v>
      </c>
      <c r="F27" s="4">
        <v>20</v>
      </c>
      <c r="G27" s="22">
        <f t="shared" si="6"/>
        <v>0.78947368421052633</v>
      </c>
      <c r="H27" s="23">
        <f t="shared" si="6"/>
        <v>0.76923076923076927</v>
      </c>
      <c r="I27" s="17">
        <f>SUM(C27,E27)</f>
        <v>19</v>
      </c>
      <c r="J27" s="12">
        <f>SUM(D27,F27)</f>
        <v>26</v>
      </c>
      <c r="K27" s="7">
        <v>25</v>
      </c>
      <c r="L27" s="4">
        <v>21</v>
      </c>
      <c r="M27" s="4">
        <v>149</v>
      </c>
      <c r="N27" s="19">
        <v>195</v>
      </c>
      <c r="O27" s="22">
        <f t="shared" si="1"/>
        <v>0.85632183908045978</v>
      </c>
      <c r="P27" s="23">
        <f t="shared" si="1"/>
        <v>0.90277777777777779</v>
      </c>
      <c r="Q27" s="17">
        <f>SUM(K27,M27)</f>
        <v>174</v>
      </c>
      <c r="R27" s="12">
        <f>SUM(L27,N27)</f>
        <v>216</v>
      </c>
    </row>
    <row r="28" spans="1:18" ht="13.6" x14ac:dyDescent="0.25">
      <c r="A28" s="1"/>
      <c r="B28" s="1" t="s">
        <v>19</v>
      </c>
      <c r="C28" s="7">
        <v>11</v>
      </c>
      <c r="D28" s="4">
        <v>17</v>
      </c>
      <c r="E28" s="4">
        <v>55</v>
      </c>
      <c r="F28" s="4">
        <v>63</v>
      </c>
      <c r="G28" s="22">
        <f t="shared" si="6"/>
        <v>0.83333333333333337</v>
      </c>
      <c r="H28" s="23">
        <f t="shared" si="6"/>
        <v>0.78749999999999998</v>
      </c>
      <c r="I28" s="17">
        <f t="shared" si="2"/>
        <v>66</v>
      </c>
      <c r="J28" s="12">
        <f t="shared" si="3"/>
        <v>80</v>
      </c>
      <c r="K28" s="7">
        <v>138</v>
      </c>
      <c r="L28" s="4">
        <v>192</v>
      </c>
      <c r="M28" s="4">
        <v>445</v>
      </c>
      <c r="N28" s="19">
        <v>537</v>
      </c>
      <c r="O28" s="22">
        <f t="shared" si="1"/>
        <v>0.76329331046312177</v>
      </c>
      <c r="P28" s="23">
        <f t="shared" si="1"/>
        <v>0.73662551440329216</v>
      </c>
      <c r="Q28" s="17">
        <f t="shared" si="4"/>
        <v>583</v>
      </c>
      <c r="R28" s="12">
        <f t="shared" si="5"/>
        <v>729</v>
      </c>
    </row>
    <row r="29" spans="1:18" ht="13.6" x14ac:dyDescent="0.25">
      <c r="A29" s="1"/>
      <c r="B29" s="1" t="s">
        <v>20</v>
      </c>
      <c r="C29" s="7">
        <v>16</v>
      </c>
      <c r="D29" s="4">
        <v>10</v>
      </c>
      <c r="E29" s="4">
        <v>42</v>
      </c>
      <c r="F29" s="4">
        <v>34</v>
      </c>
      <c r="G29" s="22">
        <f t="shared" si="6"/>
        <v>0.72413793103448276</v>
      </c>
      <c r="H29" s="23">
        <f t="shared" si="6"/>
        <v>0.77272727272727271</v>
      </c>
      <c r="I29" s="17">
        <f t="shared" si="2"/>
        <v>58</v>
      </c>
      <c r="J29" s="12">
        <f t="shared" si="3"/>
        <v>44</v>
      </c>
      <c r="K29" s="7">
        <v>134</v>
      </c>
      <c r="L29" s="4">
        <v>86</v>
      </c>
      <c r="M29" s="4">
        <v>613</v>
      </c>
      <c r="N29" s="19">
        <v>403</v>
      </c>
      <c r="O29" s="22">
        <f t="shared" si="1"/>
        <v>0.82061579651941097</v>
      </c>
      <c r="P29" s="23">
        <f t="shared" si="1"/>
        <v>0.82413087934560325</v>
      </c>
      <c r="Q29" s="17">
        <f t="shared" si="4"/>
        <v>747</v>
      </c>
      <c r="R29" s="12">
        <f t="shared" si="5"/>
        <v>489</v>
      </c>
    </row>
    <row r="30" spans="1:18" ht="13.6" x14ac:dyDescent="0.25">
      <c r="A30" s="1"/>
      <c r="B30" s="1" t="s">
        <v>21</v>
      </c>
      <c r="C30" s="7">
        <v>278</v>
      </c>
      <c r="D30" s="4">
        <v>202</v>
      </c>
      <c r="E30" s="4">
        <v>101</v>
      </c>
      <c r="F30" s="4">
        <v>71</v>
      </c>
      <c r="G30" s="22">
        <f t="shared" si="6"/>
        <v>0.26649076517150394</v>
      </c>
      <c r="H30" s="23">
        <f t="shared" si="6"/>
        <v>0.26007326007326009</v>
      </c>
      <c r="I30" s="17">
        <f t="shared" si="2"/>
        <v>379</v>
      </c>
      <c r="J30" s="12">
        <f t="shared" si="3"/>
        <v>273</v>
      </c>
      <c r="K30" s="7">
        <v>1605</v>
      </c>
      <c r="L30" s="4">
        <v>1634</v>
      </c>
      <c r="M30" s="4">
        <v>1107</v>
      </c>
      <c r="N30" s="19">
        <v>901</v>
      </c>
      <c r="O30" s="22">
        <f t="shared" si="1"/>
        <v>0.4081858407079646</v>
      </c>
      <c r="P30" s="23">
        <f t="shared" si="1"/>
        <v>0.35542406311637081</v>
      </c>
      <c r="Q30" s="17">
        <f t="shared" si="4"/>
        <v>2712</v>
      </c>
      <c r="R30" s="12">
        <f t="shared" si="5"/>
        <v>2535</v>
      </c>
    </row>
    <row r="31" spans="1:18" ht="13.6" x14ac:dyDescent="0.25">
      <c r="A31" s="1"/>
      <c r="B31" s="1" t="s">
        <v>22</v>
      </c>
      <c r="C31" s="7">
        <v>264</v>
      </c>
      <c r="D31" s="4">
        <v>215</v>
      </c>
      <c r="E31" s="4">
        <v>639</v>
      </c>
      <c r="F31" s="4">
        <v>426</v>
      </c>
      <c r="G31" s="22">
        <f t="shared" si="6"/>
        <v>0.70764119601328901</v>
      </c>
      <c r="H31" s="23">
        <f t="shared" si="6"/>
        <v>0.66458658346333854</v>
      </c>
      <c r="I31" s="17">
        <f t="shared" si="2"/>
        <v>903</v>
      </c>
      <c r="J31" s="12">
        <f t="shared" si="3"/>
        <v>641</v>
      </c>
      <c r="K31" s="7">
        <v>2064</v>
      </c>
      <c r="L31" s="4">
        <v>1788</v>
      </c>
      <c r="M31" s="4">
        <v>5584</v>
      </c>
      <c r="N31" s="19">
        <v>4704</v>
      </c>
      <c r="O31" s="22">
        <f t="shared" si="1"/>
        <v>0.73012552301255229</v>
      </c>
      <c r="P31" s="23">
        <f t="shared" si="1"/>
        <v>0.72458410351201474</v>
      </c>
      <c r="Q31" s="17">
        <f t="shared" si="4"/>
        <v>7648</v>
      </c>
      <c r="R31" s="12">
        <f t="shared" si="5"/>
        <v>6492</v>
      </c>
    </row>
    <row r="32" spans="1:18" ht="13.6" x14ac:dyDescent="0.25">
      <c r="A32" s="1"/>
      <c r="B32" s="1" t="s">
        <v>23</v>
      </c>
      <c r="C32" s="7">
        <v>112</v>
      </c>
      <c r="D32" s="4">
        <v>60</v>
      </c>
      <c r="E32" s="4">
        <v>85</v>
      </c>
      <c r="F32" s="4">
        <v>73</v>
      </c>
      <c r="G32" s="22">
        <f t="shared" si="6"/>
        <v>0.43147208121827413</v>
      </c>
      <c r="H32" s="23">
        <f t="shared" si="6"/>
        <v>0.54887218045112784</v>
      </c>
      <c r="I32" s="17">
        <f t="shared" si="2"/>
        <v>197</v>
      </c>
      <c r="J32" s="12">
        <f t="shared" si="3"/>
        <v>133</v>
      </c>
      <c r="K32" s="7">
        <v>608</v>
      </c>
      <c r="L32" s="4">
        <v>329</v>
      </c>
      <c r="M32" s="4">
        <v>721</v>
      </c>
      <c r="N32" s="19">
        <v>569</v>
      </c>
      <c r="O32" s="22">
        <f t="shared" si="1"/>
        <v>0.54251316779533487</v>
      </c>
      <c r="P32" s="23">
        <f t="shared" si="1"/>
        <v>0.63363028953229394</v>
      </c>
      <c r="Q32" s="17">
        <f t="shared" si="4"/>
        <v>1329</v>
      </c>
      <c r="R32" s="12">
        <f t="shared" si="5"/>
        <v>898</v>
      </c>
    </row>
    <row r="33" spans="1:18" ht="13.6" x14ac:dyDescent="0.25">
      <c r="A33" s="1"/>
      <c r="B33" s="1" t="s">
        <v>24</v>
      </c>
      <c r="C33" s="7">
        <v>166</v>
      </c>
      <c r="D33" s="4">
        <v>168</v>
      </c>
      <c r="E33" s="4">
        <v>182</v>
      </c>
      <c r="F33" s="4">
        <v>254</v>
      </c>
      <c r="G33" s="22">
        <f t="shared" si="6"/>
        <v>0.52298850574712641</v>
      </c>
      <c r="H33" s="23">
        <f t="shared" si="6"/>
        <v>0.6018957345971564</v>
      </c>
      <c r="I33" s="17">
        <f t="shared" si="2"/>
        <v>348</v>
      </c>
      <c r="J33" s="12">
        <f t="shared" si="3"/>
        <v>422</v>
      </c>
      <c r="K33" s="7">
        <v>1192</v>
      </c>
      <c r="L33" s="4">
        <v>997</v>
      </c>
      <c r="M33" s="4">
        <v>1764</v>
      </c>
      <c r="N33" s="19">
        <v>1918</v>
      </c>
      <c r="O33" s="22">
        <f t="shared" si="1"/>
        <v>0.59675236806495269</v>
      </c>
      <c r="P33" s="23">
        <f t="shared" si="1"/>
        <v>0.65797598627787302</v>
      </c>
      <c r="Q33" s="17">
        <f t="shared" si="4"/>
        <v>2956</v>
      </c>
      <c r="R33" s="12">
        <f t="shared" si="5"/>
        <v>2915</v>
      </c>
    </row>
    <row r="34" spans="1:18" ht="13.6" x14ac:dyDescent="0.25">
      <c r="A34" s="1"/>
      <c r="B34" s="1" t="s">
        <v>25</v>
      </c>
      <c r="C34" s="7">
        <v>663</v>
      </c>
      <c r="D34" s="4">
        <v>416</v>
      </c>
      <c r="E34" s="4">
        <v>201</v>
      </c>
      <c r="F34" s="4">
        <v>211</v>
      </c>
      <c r="G34" s="22">
        <f t="shared" si="6"/>
        <v>0.2326388888888889</v>
      </c>
      <c r="H34" s="23">
        <f t="shared" si="6"/>
        <v>0.33652312599681022</v>
      </c>
      <c r="I34" s="17">
        <f t="shared" si="2"/>
        <v>864</v>
      </c>
      <c r="J34" s="12">
        <f t="shared" si="3"/>
        <v>627</v>
      </c>
      <c r="K34" s="7">
        <v>3856</v>
      </c>
      <c r="L34" s="4">
        <v>2547</v>
      </c>
      <c r="M34" s="4">
        <v>2879</v>
      </c>
      <c r="N34" s="19">
        <v>1835</v>
      </c>
      <c r="O34" s="22">
        <f t="shared" si="1"/>
        <v>0.42746844840386045</v>
      </c>
      <c r="P34" s="23">
        <f t="shared" si="1"/>
        <v>0.41875855773619353</v>
      </c>
      <c r="Q34" s="17">
        <f t="shared" si="4"/>
        <v>6735</v>
      </c>
      <c r="R34" s="12">
        <f t="shared" si="5"/>
        <v>4382</v>
      </c>
    </row>
    <row r="35" spans="1:18" ht="13.6" x14ac:dyDescent="0.25">
      <c r="A35" s="1"/>
      <c r="B35" s="1" t="s">
        <v>26</v>
      </c>
      <c r="C35" s="7">
        <v>203</v>
      </c>
      <c r="D35" s="4">
        <v>263</v>
      </c>
      <c r="E35" s="4">
        <v>310</v>
      </c>
      <c r="F35" s="4">
        <v>251</v>
      </c>
      <c r="G35" s="22">
        <f t="shared" si="6"/>
        <v>0.6042884990253411</v>
      </c>
      <c r="H35" s="23">
        <f t="shared" si="6"/>
        <v>0.48832684824902722</v>
      </c>
      <c r="I35" s="17">
        <f t="shared" si="2"/>
        <v>513</v>
      </c>
      <c r="J35" s="12">
        <f t="shared" si="3"/>
        <v>514</v>
      </c>
      <c r="K35" s="7">
        <v>1253</v>
      </c>
      <c r="L35" s="4">
        <v>1694</v>
      </c>
      <c r="M35" s="4">
        <v>2549</v>
      </c>
      <c r="N35" s="19">
        <v>1662</v>
      </c>
      <c r="O35" s="22">
        <f t="shared" si="1"/>
        <v>0.67043661230931084</v>
      </c>
      <c r="P35" s="23">
        <f t="shared" si="1"/>
        <v>0.49523241954707986</v>
      </c>
      <c r="Q35" s="17">
        <f t="shared" si="4"/>
        <v>3802</v>
      </c>
      <c r="R35" s="12">
        <f t="shared" si="5"/>
        <v>3356</v>
      </c>
    </row>
    <row r="36" spans="1:18" ht="13.6" x14ac:dyDescent="0.25">
      <c r="A36" s="1"/>
      <c r="B36" s="1" t="s">
        <v>27</v>
      </c>
      <c r="C36" s="7">
        <v>377</v>
      </c>
      <c r="D36" s="4">
        <v>255</v>
      </c>
      <c r="E36" s="4">
        <v>339</v>
      </c>
      <c r="F36" s="4">
        <v>314</v>
      </c>
      <c r="G36" s="22">
        <f t="shared" si="6"/>
        <v>0.47346368715083798</v>
      </c>
      <c r="H36" s="23">
        <f t="shared" si="6"/>
        <v>0.55184534270650265</v>
      </c>
      <c r="I36" s="17">
        <f t="shared" si="2"/>
        <v>716</v>
      </c>
      <c r="J36" s="12">
        <f t="shared" si="3"/>
        <v>569</v>
      </c>
      <c r="K36" s="7">
        <v>2925</v>
      </c>
      <c r="L36" s="4">
        <v>1485</v>
      </c>
      <c r="M36" s="4">
        <v>2313</v>
      </c>
      <c r="N36" s="19">
        <v>2447</v>
      </c>
      <c r="O36" s="22">
        <f t="shared" si="1"/>
        <v>0.44158075601374569</v>
      </c>
      <c r="P36" s="23">
        <f t="shared" si="1"/>
        <v>0.62232960325534081</v>
      </c>
      <c r="Q36" s="17">
        <f t="shared" si="4"/>
        <v>5238</v>
      </c>
      <c r="R36" s="12">
        <f t="shared" si="5"/>
        <v>3932</v>
      </c>
    </row>
    <row r="37" spans="1:18" ht="13.6" x14ac:dyDescent="0.25">
      <c r="A37" s="1"/>
      <c r="B37" s="1" t="s">
        <v>28</v>
      </c>
      <c r="C37" s="7">
        <v>33</v>
      </c>
      <c r="D37" s="4">
        <v>38</v>
      </c>
      <c r="E37" s="4">
        <v>53</v>
      </c>
      <c r="F37" s="4">
        <v>24</v>
      </c>
      <c r="G37" s="22">
        <f t="shared" si="6"/>
        <v>0.61627906976744184</v>
      </c>
      <c r="H37" s="23">
        <f t="shared" si="6"/>
        <v>0.38709677419354838</v>
      </c>
      <c r="I37" s="17">
        <f t="shared" si="2"/>
        <v>86</v>
      </c>
      <c r="J37" s="12">
        <f t="shared" si="3"/>
        <v>62</v>
      </c>
      <c r="K37" s="7">
        <v>447</v>
      </c>
      <c r="L37" s="4">
        <v>236</v>
      </c>
      <c r="M37" s="4">
        <v>374</v>
      </c>
      <c r="N37" s="19">
        <v>263</v>
      </c>
      <c r="O37" s="22">
        <f t="shared" si="1"/>
        <v>0.45554202192448234</v>
      </c>
      <c r="P37" s="23">
        <f t="shared" si="1"/>
        <v>0.52705410821643284</v>
      </c>
      <c r="Q37" s="17">
        <f t="shared" si="4"/>
        <v>821</v>
      </c>
      <c r="R37" s="12">
        <f t="shared" si="5"/>
        <v>499</v>
      </c>
    </row>
    <row r="38" spans="1:18" ht="13.6" x14ac:dyDescent="0.25">
      <c r="A38" s="1"/>
      <c r="B38" s="1" t="s">
        <v>29</v>
      </c>
      <c r="C38" s="7">
        <v>422</v>
      </c>
      <c r="D38" s="4">
        <v>423</v>
      </c>
      <c r="E38" s="4">
        <v>246</v>
      </c>
      <c r="F38" s="4">
        <v>308</v>
      </c>
      <c r="G38" s="22">
        <f t="shared" si="6"/>
        <v>0.36826347305389223</v>
      </c>
      <c r="H38" s="23">
        <f t="shared" si="6"/>
        <v>0.42134062927496579</v>
      </c>
      <c r="I38" s="17">
        <f t="shared" si="2"/>
        <v>668</v>
      </c>
      <c r="J38" s="12">
        <f t="shared" si="3"/>
        <v>731</v>
      </c>
      <c r="K38" s="7">
        <v>3494</v>
      </c>
      <c r="L38" s="4">
        <v>3348</v>
      </c>
      <c r="M38" s="4">
        <v>2797</v>
      </c>
      <c r="N38" s="19">
        <v>2539</v>
      </c>
      <c r="O38" s="22">
        <f t="shared" si="1"/>
        <v>0.44460340168494678</v>
      </c>
      <c r="P38" s="23">
        <f t="shared" si="1"/>
        <v>0.43128928146764056</v>
      </c>
      <c r="Q38" s="17">
        <f t="shared" si="4"/>
        <v>6291</v>
      </c>
      <c r="R38" s="12">
        <f t="shared" si="5"/>
        <v>5887</v>
      </c>
    </row>
    <row r="39" spans="1:18" ht="13.6" x14ac:dyDescent="0.25">
      <c r="A39" s="1"/>
      <c r="B39" s="1" t="s">
        <v>30</v>
      </c>
      <c r="C39" s="7">
        <v>0</v>
      </c>
      <c r="D39" s="4">
        <v>1</v>
      </c>
      <c r="E39" s="4">
        <v>1</v>
      </c>
      <c r="F39" s="4">
        <v>5</v>
      </c>
      <c r="G39" s="22">
        <f t="shared" si="6"/>
        <v>1</v>
      </c>
      <c r="H39" s="23">
        <f t="shared" si="6"/>
        <v>0.83333333333333337</v>
      </c>
      <c r="I39" s="17">
        <f t="shared" si="2"/>
        <v>1</v>
      </c>
      <c r="J39" s="12">
        <f t="shared" si="3"/>
        <v>6</v>
      </c>
      <c r="K39" s="7">
        <v>113</v>
      </c>
      <c r="L39" s="4">
        <v>23</v>
      </c>
      <c r="M39" s="4">
        <v>6</v>
      </c>
      <c r="N39" s="19">
        <v>127</v>
      </c>
      <c r="O39" s="22">
        <f t="shared" si="1"/>
        <v>5.0420168067226892E-2</v>
      </c>
      <c r="P39" s="23">
        <f t="shared" si="1"/>
        <v>0.84666666666666668</v>
      </c>
      <c r="Q39" s="17">
        <f t="shared" si="4"/>
        <v>119</v>
      </c>
      <c r="R39" s="12">
        <f t="shared" si="5"/>
        <v>150</v>
      </c>
    </row>
    <row r="40" spans="1:18" ht="13.6" x14ac:dyDescent="0.25">
      <c r="A40" s="1"/>
      <c r="B40" s="1" t="s">
        <v>31</v>
      </c>
      <c r="C40" s="7">
        <v>168</v>
      </c>
      <c r="D40" s="4">
        <v>153</v>
      </c>
      <c r="E40" s="4">
        <v>90</v>
      </c>
      <c r="F40" s="4">
        <v>75</v>
      </c>
      <c r="G40" s="22">
        <f t="shared" si="6"/>
        <v>0.34883720930232559</v>
      </c>
      <c r="H40" s="23">
        <f t="shared" si="6"/>
        <v>0.32894736842105265</v>
      </c>
      <c r="I40" s="17">
        <f t="shared" si="2"/>
        <v>258</v>
      </c>
      <c r="J40" s="12">
        <f t="shared" si="3"/>
        <v>228</v>
      </c>
      <c r="K40" s="7">
        <v>1365</v>
      </c>
      <c r="L40" s="4">
        <v>865</v>
      </c>
      <c r="M40" s="4">
        <v>831</v>
      </c>
      <c r="N40" s="19">
        <v>932</v>
      </c>
      <c r="O40" s="22">
        <f t="shared" si="1"/>
        <v>0.37841530054644806</v>
      </c>
      <c r="P40" s="23">
        <f t="shared" si="1"/>
        <v>0.51864218141346685</v>
      </c>
      <c r="Q40" s="17">
        <f t="shared" si="4"/>
        <v>2196</v>
      </c>
      <c r="R40" s="12">
        <f t="shared" si="5"/>
        <v>1797</v>
      </c>
    </row>
    <row r="41" spans="1:18" ht="13.6" x14ac:dyDescent="0.25">
      <c r="A41" s="1"/>
      <c r="B41" s="1" t="s">
        <v>32</v>
      </c>
      <c r="C41" s="7">
        <v>557</v>
      </c>
      <c r="D41" s="4">
        <v>589</v>
      </c>
      <c r="E41" s="4">
        <v>484</v>
      </c>
      <c r="F41" s="4">
        <v>367</v>
      </c>
      <c r="G41" s="22">
        <f t="shared" si="6"/>
        <v>0.46493756003842457</v>
      </c>
      <c r="H41" s="23">
        <f t="shared" si="6"/>
        <v>0.38389121338912136</v>
      </c>
      <c r="I41" s="17">
        <f t="shared" si="2"/>
        <v>1041</v>
      </c>
      <c r="J41" s="12">
        <f t="shared" si="3"/>
        <v>956</v>
      </c>
      <c r="K41" s="7">
        <v>3785</v>
      </c>
      <c r="L41" s="4">
        <v>3552</v>
      </c>
      <c r="M41" s="4">
        <v>4918</v>
      </c>
      <c r="N41" s="19">
        <v>3966</v>
      </c>
      <c r="O41" s="22">
        <f t="shared" si="1"/>
        <v>0.56509249684017004</v>
      </c>
      <c r="P41" s="23">
        <f t="shared" si="1"/>
        <v>0.52753391859537113</v>
      </c>
      <c r="Q41" s="17">
        <f t="shared" si="4"/>
        <v>8703</v>
      </c>
      <c r="R41" s="12">
        <f t="shared" si="5"/>
        <v>7518</v>
      </c>
    </row>
    <row r="42" spans="1:18" ht="13.6" x14ac:dyDescent="0.25">
      <c r="A42" s="1"/>
      <c r="B42" s="1" t="s">
        <v>33</v>
      </c>
      <c r="C42" s="7">
        <v>6</v>
      </c>
      <c r="D42" s="4">
        <v>0</v>
      </c>
      <c r="E42" s="4">
        <v>2</v>
      </c>
      <c r="F42" s="4">
        <v>0</v>
      </c>
      <c r="G42" s="22">
        <f t="shared" si="6"/>
        <v>0.25</v>
      </c>
      <c r="H42" s="23" t="str">
        <f t="shared" si="6"/>
        <v/>
      </c>
      <c r="I42" s="17">
        <f t="shared" si="2"/>
        <v>8</v>
      </c>
      <c r="J42" s="12">
        <f t="shared" si="3"/>
        <v>0</v>
      </c>
      <c r="K42" s="7">
        <v>33</v>
      </c>
      <c r="L42" s="4">
        <v>4</v>
      </c>
      <c r="M42" s="4">
        <v>176</v>
      </c>
      <c r="N42" s="19">
        <v>8</v>
      </c>
      <c r="O42" s="22">
        <f t="shared" si="1"/>
        <v>0.84210526315789469</v>
      </c>
      <c r="P42" s="23">
        <f t="shared" si="1"/>
        <v>0.66666666666666663</v>
      </c>
      <c r="Q42" s="17">
        <f t="shared" si="4"/>
        <v>209</v>
      </c>
      <c r="R42" s="12">
        <f t="shared" si="5"/>
        <v>12</v>
      </c>
    </row>
    <row r="43" spans="1:18" ht="13.6" x14ac:dyDescent="0.25">
      <c r="A43" s="1"/>
      <c r="B43" s="1" t="s">
        <v>34</v>
      </c>
      <c r="C43" s="7">
        <v>215</v>
      </c>
      <c r="D43" s="4">
        <v>164</v>
      </c>
      <c r="E43" s="4">
        <v>131</v>
      </c>
      <c r="F43" s="4">
        <v>109</v>
      </c>
      <c r="G43" s="22">
        <f t="shared" si="6"/>
        <v>0.37861271676300579</v>
      </c>
      <c r="H43" s="23">
        <f t="shared" si="6"/>
        <v>0.39926739926739929</v>
      </c>
      <c r="I43" s="17">
        <f t="shared" si="2"/>
        <v>346</v>
      </c>
      <c r="J43" s="12">
        <f t="shared" si="3"/>
        <v>273</v>
      </c>
      <c r="K43" s="7">
        <v>1664</v>
      </c>
      <c r="L43" s="4">
        <v>1389</v>
      </c>
      <c r="M43" s="4">
        <v>1347</v>
      </c>
      <c r="N43" s="19">
        <v>1174</v>
      </c>
      <c r="O43" s="22">
        <f t="shared" si="1"/>
        <v>0.44735968116904684</v>
      </c>
      <c r="P43" s="23">
        <f t="shared" si="1"/>
        <v>0.45805696449473271</v>
      </c>
      <c r="Q43" s="17">
        <f t="shared" si="4"/>
        <v>3011</v>
      </c>
      <c r="R43" s="12">
        <f t="shared" si="5"/>
        <v>2563</v>
      </c>
    </row>
    <row r="44" spans="1:18" ht="13.6" x14ac:dyDescent="0.25">
      <c r="A44" s="1"/>
      <c r="B44" s="1" t="s">
        <v>35</v>
      </c>
      <c r="C44" s="7">
        <v>128</v>
      </c>
      <c r="D44" s="4">
        <v>138</v>
      </c>
      <c r="E44" s="4">
        <v>26</v>
      </c>
      <c r="F44" s="4">
        <v>29</v>
      </c>
      <c r="G44" s="22">
        <f t="shared" si="6"/>
        <v>0.16883116883116883</v>
      </c>
      <c r="H44" s="23">
        <f t="shared" si="6"/>
        <v>0.17365269461077845</v>
      </c>
      <c r="I44" s="17">
        <f t="shared" si="2"/>
        <v>154</v>
      </c>
      <c r="J44" s="12">
        <f t="shared" si="3"/>
        <v>167</v>
      </c>
      <c r="K44" s="7">
        <v>940</v>
      </c>
      <c r="L44" s="4">
        <v>1065</v>
      </c>
      <c r="M44" s="4">
        <v>372</v>
      </c>
      <c r="N44" s="19">
        <v>366</v>
      </c>
      <c r="O44" s="22">
        <f t="shared" si="1"/>
        <v>0.28353658536585363</v>
      </c>
      <c r="P44" s="23">
        <f t="shared" si="1"/>
        <v>0.25576519916142559</v>
      </c>
      <c r="Q44" s="17">
        <f t="shared" si="4"/>
        <v>1312</v>
      </c>
      <c r="R44" s="12">
        <f t="shared" si="5"/>
        <v>1431</v>
      </c>
    </row>
    <row r="45" spans="1:18" ht="13.6" x14ac:dyDescent="0.25">
      <c r="A45" s="1"/>
      <c r="B45" s="1" t="s">
        <v>36</v>
      </c>
      <c r="C45" s="7">
        <v>723</v>
      </c>
      <c r="D45" s="4">
        <v>870</v>
      </c>
      <c r="E45" s="4">
        <v>685</v>
      </c>
      <c r="F45" s="4">
        <v>437</v>
      </c>
      <c r="G45" s="22">
        <f t="shared" si="6"/>
        <v>0.48650568181818182</v>
      </c>
      <c r="H45" s="23">
        <f t="shared" si="6"/>
        <v>0.33435348125478193</v>
      </c>
      <c r="I45" s="17">
        <f t="shared" si="2"/>
        <v>1408</v>
      </c>
      <c r="J45" s="12">
        <f t="shared" si="3"/>
        <v>1307</v>
      </c>
      <c r="K45" s="7">
        <v>5201</v>
      </c>
      <c r="L45" s="4">
        <v>5416</v>
      </c>
      <c r="M45" s="4">
        <v>6587</v>
      </c>
      <c r="N45" s="19">
        <v>5479</v>
      </c>
      <c r="O45" s="22">
        <f t="shared" si="1"/>
        <v>0.55878859857482188</v>
      </c>
      <c r="P45" s="23">
        <f t="shared" si="1"/>
        <v>0.50289123451124373</v>
      </c>
      <c r="Q45" s="17">
        <f t="shared" si="4"/>
        <v>11788</v>
      </c>
      <c r="R45" s="12">
        <f t="shared" si="5"/>
        <v>10895</v>
      </c>
    </row>
    <row r="46" spans="1:18" ht="13.6" x14ac:dyDescent="0.25">
      <c r="A46" s="1"/>
      <c r="B46" s="1" t="s">
        <v>37</v>
      </c>
      <c r="C46" s="7">
        <v>1881</v>
      </c>
      <c r="D46" s="4">
        <v>977</v>
      </c>
      <c r="E46" s="4">
        <v>2180</v>
      </c>
      <c r="F46" s="4">
        <v>1831</v>
      </c>
      <c r="G46" s="22">
        <f t="shared" si="6"/>
        <v>0.53681359271115492</v>
      </c>
      <c r="H46" s="23">
        <f t="shared" si="6"/>
        <v>0.65206552706552712</v>
      </c>
      <c r="I46" s="17">
        <f t="shared" si="2"/>
        <v>4061</v>
      </c>
      <c r="J46" s="12">
        <f t="shared" si="3"/>
        <v>2808</v>
      </c>
      <c r="K46" s="7">
        <v>8687</v>
      </c>
      <c r="L46" s="4">
        <v>7569</v>
      </c>
      <c r="M46" s="4">
        <v>20232</v>
      </c>
      <c r="N46" s="19">
        <v>17799</v>
      </c>
      <c r="O46" s="22">
        <f t="shared" si="1"/>
        <v>0.69960925343199976</v>
      </c>
      <c r="P46" s="23">
        <f t="shared" si="1"/>
        <v>0.70163197729422899</v>
      </c>
      <c r="Q46" s="17">
        <f t="shared" si="4"/>
        <v>28919</v>
      </c>
      <c r="R46" s="12">
        <f t="shared" si="5"/>
        <v>25368</v>
      </c>
    </row>
    <row r="47" spans="1:18" ht="13.6" x14ac:dyDescent="0.25">
      <c r="A47" s="1"/>
      <c r="B47" s="1" t="s">
        <v>38</v>
      </c>
      <c r="C47" s="7">
        <v>1486</v>
      </c>
      <c r="D47" s="4">
        <v>1201</v>
      </c>
      <c r="E47" s="4">
        <v>2774</v>
      </c>
      <c r="F47" s="4">
        <v>2498</v>
      </c>
      <c r="G47" s="22">
        <f t="shared" si="6"/>
        <v>0.65117370892018778</v>
      </c>
      <c r="H47" s="23">
        <f t="shared" si="6"/>
        <v>0.67531765341984318</v>
      </c>
      <c r="I47" s="17">
        <f t="shared" si="2"/>
        <v>4260</v>
      </c>
      <c r="J47" s="12">
        <f t="shared" si="3"/>
        <v>3699</v>
      </c>
      <c r="K47" s="7">
        <v>9455</v>
      </c>
      <c r="L47" s="4">
        <v>8806</v>
      </c>
      <c r="M47" s="4">
        <v>28157</v>
      </c>
      <c r="N47" s="19">
        <v>25058</v>
      </c>
      <c r="O47" s="22">
        <f t="shared" si="1"/>
        <v>0.74861746251196426</v>
      </c>
      <c r="P47" s="23">
        <f t="shared" si="1"/>
        <v>0.73995983935742971</v>
      </c>
      <c r="Q47" s="17">
        <f t="shared" si="4"/>
        <v>37612</v>
      </c>
      <c r="R47" s="12">
        <f t="shared" si="5"/>
        <v>33864</v>
      </c>
    </row>
    <row r="48" spans="1:18" ht="14.3" thickBot="1" x14ac:dyDescent="0.3">
      <c r="A48" s="1"/>
      <c r="B48" s="1" t="s">
        <v>39</v>
      </c>
      <c r="C48" s="7">
        <v>30</v>
      </c>
      <c r="D48" s="4">
        <v>30</v>
      </c>
      <c r="E48" s="4">
        <v>85</v>
      </c>
      <c r="F48" s="4">
        <v>18</v>
      </c>
      <c r="G48" s="36">
        <f t="shared" ref="G48:H48" si="7">IF(E48=0,"",SUM(E48/I48))</f>
        <v>0.73913043478260865</v>
      </c>
      <c r="H48" s="37">
        <f t="shared" si="7"/>
        <v>0.375</v>
      </c>
      <c r="I48" s="17">
        <f t="shared" si="2"/>
        <v>115</v>
      </c>
      <c r="J48" s="12">
        <f t="shared" si="3"/>
        <v>48</v>
      </c>
      <c r="K48" s="7">
        <v>251</v>
      </c>
      <c r="L48" s="4">
        <v>211</v>
      </c>
      <c r="M48" s="4">
        <v>483</v>
      </c>
      <c r="N48" s="19">
        <v>155</v>
      </c>
      <c r="O48" s="36">
        <f t="shared" si="1"/>
        <v>0.65803814713896458</v>
      </c>
      <c r="P48" s="37">
        <f t="shared" si="1"/>
        <v>0.42349726775956287</v>
      </c>
      <c r="Q48" s="17">
        <f t="shared" si="4"/>
        <v>734</v>
      </c>
      <c r="R48" s="12">
        <f t="shared" si="5"/>
        <v>366</v>
      </c>
    </row>
    <row r="49" spans="3:18" s="3" customFormat="1" ht="14.3" thickBot="1" x14ac:dyDescent="0.3">
      <c r="C49" s="25">
        <f>SUM(C9:C48)</f>
        <v>11218</v>
      </c>
      <c r="D49" s="25">
        <f t="shared" ref="D49:F49" si="8">SUM(D9:D48)</f>
        <v>9131</v>
      </c>
      <c r="E49" s="25">
        <f t="shared" si="8"/>
        <v>12921</v>
      </c>
      <c r="F49" s="25">
        <f t="shared" si="8"/>
        <v>11342</v>
      </c>
      <c r="G49" s="34">
        <f>E49/I49</f>
        <v>0.53527486639877375</v>
      </c>
      <c r="H49" s="35">
        <f t="shared" ref="H49" si="9">F49/J49</f>
        <v>0.55399794851755968</v>
      </c>
      <c r="I49" s="26">
        <f t="shared" si="2"/>
        <v>24139</v>
      </c>
      <c r="J49" s="26">
        <f t="shared" si="3"/>
        <v>20473</v>
      </c>
      <c r="K49" s="25">
        <f t="shared" ref="K49" si="10">SUM(K9:K48)</f>
        <v>71752</v>
      </c>
      <c r="L49" s="25">
        <f t="shared" ref="L49" si="11">SUM(L9:L48)</f>
        <v>63788</v>
      </c>
      <c r="M49" s="25">
        <f t="shared" ref="M49" si="12">SUM(M9:M48)</f>
        <v>120371</v>
      </c>
      <c r="N49" s="25">
        <f t="shared" ref="N49" si="13">SUM(N9:N48)</f>
        <v>108432</v>
      </c>
      <c r="O49" s="28">
        <f>M49/Q49</f>
        <v>0.62653092029585211</v>
      </c>
      <c r="P49" s="29">
        <f t="shared" ref="P49" si="14">N49/R49</f>
        <v>0.62961328533271399</v>
      </c>
      <c r="Q49" s="26">
        <f t="shared" si="4"/>
        <v>192123</v>
      </c>
      <c r="R49" s="27">
        <f t="shared" si="5"/>
        <v>172220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30"/>
      <c r="D51" s="30"/>
      <c r="E51" s="30"/>
      <c r="F51" s="30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K10-1507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2015-05-02T19:19:17Z</cp:lastPrinted>
  <dcterms:created xsi:type="dcterms:W3CDTF">2009-09-29T12:11:43Z</dcterms:created>
  <dcterms:modified xsi:type="dcterms:W3CDTF">2015-08-03T15:40:59Z</dcterms:modified>
</cp:coreProperties>
</file>