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505 inkl bilföretag" sheetId="3" r:id="rId1"/>
  </sheets>
  <calcPr calcId="145621"/>
</workbook>
</file>

<file path=xl/calcChain.xml><?xml version="1.0" encoding="utf-8"?>
<calcChain xmlns="http://schemas.openxmlformats.org/spreadsheetml/2006/main">
  <c r="R12" i="3" l="1"/>
  <c r="Q12" i="3"/>
  <c r="P12" i="3"/>
  <c r="O12" i="3"/>
  <c r="J12" i="3"/>
  <c r="H12" i="3" s="1"/>
  <c r="I12" i="3"/>
  <c r="G12" i="3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G14" i="3" s="1"/>
  <c r="J14" i="3"/>
  <c r="H14" i="3" s="1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<sst xmlns="http://schemas.openxmlformats.org/spreadsheetml/2006/main" count="55" uniqueCount="51">
  <si>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</si>
  <si>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</si>
  <si>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</si>
  <si>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</si>
  <si>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</si>
  <si>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</si>
  <si>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</si>
  <si>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</si>
  <si>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</si>
  <si>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</si>
  <si>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</si>
  <si>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</si>
  <si>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</si>
  <si>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</si>
  <si>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</si>
  <si>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</si>
  <si>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</si>
  <si>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</si>
  <si>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</si>
  <si>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</si>
  <si>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</si>
  <si>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</si>
  <si>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</si>
  <si>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</si>
  <si>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</si>
  <si>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</si>
  <si>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</si>
  <si>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</si>
  <si>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</si>
  <si>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</si>
  <si>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</si>
  <si>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</si>
  <si>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</si>
  <si>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</si>
  <si>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</si>
  <si>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</si>
  <si>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</si>
  <si>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</si>
  <si>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</si>
  <si>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</si>
  <si>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</si>
  <si>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</si>
  <si>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</si>
  <si>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</si>
  <si>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</si>
  <si>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</si>
  <si>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</si>
  <si>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maj</t>
  </si>
  <si>
    <t>januari-maj</t>
  </si>
  <si>
    <t>2015.05.31</t>
  </si>
  <si>
    <t>Cadillac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</si>
</sst>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Border="1"/>
    <xf numFmtId="0" fontId="3" fillId="0" borderId="12" xfId="0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3" xfId="0" applyBorder="1" applyAlignment="1">
      <alignment horizontal="center"/>
    </xf>
    <xf numFmtId="164" fontId="3" fillId="0" borderId="18" xfId="0" applyNumberFormat="1" applyFont="1" applyBorder="1"/>
    <xf numFmtId="164" fontId="3" fillId="0" borderId="19" xfId="0" applyNumberFormat="1" applyFont="1" applyBorder="1"/>
    <xf numFmtId="164" fontId="5" fillId="0" borderId="18" xfId="0" applyNumberFormat="1" applyFont="1" applyBorder="1"/>
    <xf numFmtId="164" fontId="5" fillId="0" borderId="19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4" xfId="0" applyBorder="1" applyAlignment="1">
      <alignment horizontal="center" shrinkToFit="1"/>
    </xf>
    <xf numFmtId="0" fontId="5" fillId="0" borderId="15" xfId="0" applyFont="1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0" fillId="0" borderId="17" xfId="0" applyBorder="1" applyAlignment="1">
      <alignment horizontal="center" shrinkToFit="1"/>
    </xf>
    <xf numFmtId="0" fontId="0" fillId="0" borderId="16" xfId="0" applyBorder="1" applyAlignment="1">
      <alignment shrinkToFit="1"/>
    </xf>
    <xf numFmtId="0" fontId="0" fillId="0" borderId="17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90" zoomScaleNormal="9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32" t="s">
        <v>49</v>
      </c>
    </row>
    <row r="5" spans="1:18" x14ac:dyDescent="0.2">
      <c r="C5" s="42" t="s">
        <v>47</v>
      </c>
      <c r="D5" s="43"/>
      <c r="E5" s="43"/>
      <c r="F5" s="43"/>
      <c r="G5" s="43"/>
      <c r="H5" s="43"/>
      <c r="I5" s="43"/>
      <c r="J5" s="44"/>
      <c r="K5" s="42" t="s">
        <v>48</v>
      </c>
      <c r="L5" s="43"/>
      <c r="M5" s="43"/>
      <c r="N5" s="43"/>
      <c r="O5" s="43"/>
      <c r="P5" s="43"/>
      <c r="Q5" s="45"/>
      <c r="R5" s="46"/>
    </row>
    <row r="6" spans="1:18" x14ac:dyDescent="0.2">
      <c r="C6" s="47" t="s">
        <v>40</v>
      </c>
      <c r="D6" s="38"/>
      <c r="E6" s="38" t="s">
        <v>41</v>
      </c>
      <c r="F6" s="38"/>
      <c r="G6" s="38" t="s">
        <v>45</v>
      </c>
      <c r="H6" s="40"/>
      <c r="I6" s="40" t="s">
        <v>43</v>
      </c>
      <c r="J6" s="41"/>
      <c r="K6" s="47" t="s">
        <v>40</v>
      </c>
      <c r="L6" s="38"/>
      <c r="M6" s="38" t="s">
        <v>41</v>
      </c>
      <c r="N6" s="38"/>
      <c r="O6" s="38" t="s">
        <v>45</v>
      </c>
      <c r="P6" s="40"/>
      <c r="Q6" s="38" t="s">
        <v>43</v>
      </c>
      <c r="R6" s="39"/>
    </row>
    <row r="7" spans="1:18" x14ac:dyDescent="0.2">
      <c r="A7" s="1"/>
      <c r="B7" s="5" t="s">
        <v>1</v>
      </c>
      <c r="C7" s="6">
        <v>2015</v>
      </c>
      <c r="D7" s="2">
        <v>2014</v>
      </c>
      <c r="E7" s="6">
        <v>2015</v>
      </c>
      <c r="F7" s="2">
        <v>2014</v>
      </c>
      <c r="G7" s="6">
        <v>2015</v>
      </c>
      <c r="H7" s="2">
        <v>2014</v>
      </c>
      <c r="I7" s="6">
        <v>2015</v>
      </c>
      <c r="J7" s="2">
        <v>2014</v>
      </c>
      <c r="K7" s="6">
        <v>2015</v>
      </c>
      <c r="L7" s="2">
        <v>2014</v>
      </c>
      <c r="M7" s="6">
        <v>2015</v>
      </c>
      <c r="N7" s="2">
        <v>2014</v>
      </c>
      <c r="O7" s="6">
        <v>2015</v>
      </c>
      <c r="P7" s="2">
        <v>2014</v>
      </c>
      <c r="Q7" s="6">
        <v>2015</v>
      </c>
      <c r="R7" s="33">
        <v>2014</v>
      </c>
    </row>
    <row r="8" spans="1:18" ht="13.6" thickBot="1" x14ac:dyDescent="0.25">
      <c r="C8" s="7"/>
      <c r="D8" s="4"/>
      <c r="E8" s="4"/>
      <c r="F8" s="4"/>
      <c r="G8" s="4"/>
      <c r="H8" s="4"/>
      <c r="I8" s="18"/>
      <c r="J8" s="19"/>
      <c r="K8" s="7"/>
      <c r="L8" s="4"/>
      <c r="M8" s="4"/>
      <c r="N8" s="4"/>
      <c r="O8" s="4"/>
      <c r="P8" s="4"/>
      <c r="Q8" s="18"/>
      <c r="R8" s="19"/>
    </row>
    <row r="9" spans="1:18" ht="13.6" x14ac:dyDescent="0.25">
      <c r="A9" s="1"/>
      <c r="B9" s="1" t="s">
        <v>2</v>
      </c>
      <c r="C9" s="13">
        <v>1</v>
      </c>
      <c r="D9" s="14">
        <v>1</v>
      </c>
      <c r="E9" s="14">
        <v>6</v>
      </c>
      <c r="F9" s="14">
        <v>1</v>
      </c>
      <c r="G9" s="20">
        <f t="shared" ref="G9:H25" si="0">IF(E9=0,"",SUM(E9/I9))</f>
        <v>0.8571428571428571</v>
      </c>
      <c r="H9" s="21">
        <f t="shared" si="0"/>
        <v>0.5</v>
      </c>
      <c r="I9" s="16">
        <f>SUM(C9,E9)</f>
        <v>7</v>
      </c>
      <c r="J9" s="15">
        <f>SUM(D9,F9)</f>
        <v>2</v>
      </c>
      <c r="K9" s="13">
        <v>9</v>
      </c>
      <c r="L9" s="14">
        <v>18</v>
      </c>
      <c r="M9" s="14">
        <v>42</v>
      </c>
      <c r="N9" s="24">
        <v>45</v>
      </c>
      <c r="O9" s="20">
        <f t="shared" ref="O9:P48" si="1">IF(M9=0,"",SUM(M9/Q9))</f>
        <v>0.82352941176470584</v>
      </c>
      <c r="P9" s="21">
        <f t="shared" si="1"/>
        <v>0.7142857142857143</v>
      </c>
      <c r="Q9" s="16">
        <f>SUM(K9,M9)</f>
        <v>51</v>
      </c>
      <c r="R9" s="15">
        <f>SUM(L9,N9)</f>
        <v>63</v>
      </c>
    </row>
    <row r="10" spans="1:18" ht="13.6" x14ac:dyDescent="0.25">
      <c r="A10" s="1"/>
      <c r="B10" s="1" t="s">
        <v>3</v>
      </c>
      <c r="C10" s="7">
        <v>338</v>
      </c>
      <c r="D10" s="4">
        <v>337</v>
      </c>
      <c r="E10" s="4">
        <v>1233</v>
      </c>
      <c r="F10" s="4">
        <v>1079</v>
      </c>
      <c r="G10" s="22">
        <f t="shared" si="0"/>
        <v>0.78485041374920428</v>
      </c>
      <c r="H10" s="23">
        <f t="shared" si="0"/>
        <v>0.76200564971751417</v>
      </c>
      <c r="I10" s="17">
        <f t="shared" ref="I10:I49" si="2">SUM(C10,E10)</f>
        <v>1571</v>
      </c>
      <c r="J10" s="12">
        <f t="shared" ref="J10:J49" si="3">SUM(D10,F10)</f>
        <v>1416</v>
      </c>
      <c r="K10" s="7">
        <v>1555</v>
      </c>
      <c r="L10" s="4">
        <v>1405</v>
      </c>
      <c r="M10" s="4">
        <v>5992</v>
      </c>
      <c r="N10" s="19">
        <v>5369</v>
      </c>
      <c r="O10" s="22">
        <f t="shared" si="1"/>
        <v>0.79395786405194113</v>
      </c>
      <c r="P10" s="23">
        <f t="shared" si="1"/>
        <v>0.79258931207558314</v>
      </c>
      <c r="Q10" s="17">
        <f t="shared" ref="Q10:Q49" si="4">SUM(K10,M10)</f>
        <v>7547</v>
      </c>
      <c r="R10" s="12">
        <f t="shared" ref="R10:R49" si="5">SUM(L10,N10)</f>
        <v>6774</v>
      </c>
    </row>
    <row r="11" spans="1:18" ht="13.6" x14ac:dyDescent="0.25">
      <c r="A11" s="1"/>
      <c r="B11" s="1" t="s">
        <v>4</v>
      </c>
      <c r="C11" s="7">
        <v>220</v>
      </c>
      <c r="D11" s="4">
        <v>174</v>
      </c>
      <c r="E11" s="4">
        <v>1324</v>
      </c>
      <c r="F11" s="4">
        <v>1304</v>
      </c>
      <c r="G11" s="22">
        <f t="shared" si="0"/>
        <v>0.8575129533678757</v>
      </c>
      <c r="H11" s="23">
        <f t="shared" si="0"/>
        <v>0.88227334235453314</v>
      </c>
      <c r="I11" s="17">
        <f t="shared" si="2"/>
        <v>1544</v>
      </c>
      <c r="J11" s="12">
        <f t="shared" si="3"/>
        <v>1478</v>
      </c>
      <c r="K11" s="7">
        <v>1203</v>
      </c>
      <c r="L11" s="4">
        <v>854</v>
      </c>
      <c r="M11" s="4">
        <v>6873</v>
      </c>
      <c r="N11" s="19">
        <v>6719</v>
      </c>
      <c r="O11" s="22">
        <f t="shared" si="1"/>
        <v>0.85104011887072806</v>
      </c>
      <c r="P11" s="23">
        <f t="shared" si="1"/>
        <v>0.88723095206655223</v>
      </c>
      <c r="Q11" s="17">
        <f t="shared" si="4"/>
        <v>8076</v>
      </c>
      <c r="R11" s="12">
        <f t="shared" si="5"/>
        <v>7573</v>
      </c>
    </row>
    <row r="12" spans="1:18" ht="13.6" x14ac:dyDescent="0.25">
      <c r="A12" s="1"/>
      <c r="B12" s="31" t="s">
        <v>50</v>
      </c>
      <c r="C12" s="7">
        <v>4</v>
      </c>
      <c r="D12" s="4">
        <v>0</v>
      </c>
      <c r="E12" s="4">
        <v>2</v>
      </c>
      <c r="F12" s="4">
        <v>1</v>
      </c>
      <c r="G12" s="22">
        <f t="shared" si="0"/>
        <v>0.33333333333333331</v>
      </c>
      <c r="H12" s="23">
        <f t="shared" si="0"/>
        <v>1</v>
      </c>
      <c r="I12" s="17">
        <f t="shared" si="2"/>
        <v>6</v>
      </c>
      <c r="J12" s="12">
        <f t="shared" si="3"/>
        <v>1</v>
      </c>
      <c r="K12" s="7">
        <v>25</v>
      </c>
      <c r="L12" s="4">
        <v>2</v>
      </c>
      <c r="M12" s="4">
        <v>20</v>
      </c>
      <c r="N12" s="19">
        <v>4</v>
      </c>
      <c r="O12" s="22">
        <f t="shared" si="1"/>
        <v>0.44444444444444442</v>
      </c>
      <c r="P12" s="23">
        <f t="shared" si="1"/>
        <v>0.66666666666666663</v>
      </c>
      <c r="Q12" s="17">
        <f t="shared" si="4"/>
        <v>45</v>
      </c>
      <c r="R12" s="12">
        <f t="shared" si="5"/>
        <v>6</v>
      </c>
    </row>
    <row r="13" spans="1:18" ht="13.6" x14ac:dyDescent="0.25">
      <c r="A13" s="1"/>
      <c r="B13" s="1" t="s">
        <v>5</v>
      </c>
      <c r="C13" s="7">
        <v>17</v>
      </c>
      <c r="D13" s="4">
        <v>9</v>
      </c>
      <c r="E13" s="4">
        <v>8</v>
      </c>
      <c r="F13" s="4">
        <v>11</v>
      </c>
      <c r="G13" s="22">
        <f>IF(E13=0,"",SUM(E13/I13))</f>
        <v>0.32</v>
      </c>
      <c r="H13" s="23">
        <f t="shared" si="0"/>
        <v>0.55000000000000004</v>
      </c>
      <c r="I13" s="17">
        <f t="shared" si="2"/>
        <v>25</v>
      </c>
      <c r="J13" s="12">
        <f t="shared" si="3"/>
        <v>20</v>
      </c>
      <c r="K13" s="7">
        <v>37</v>
      </c>
      <c r="L13" s="4">
        <v>300</v>
      </c>
      <c r="M13" s="4">
        <v>24</v>
      </c>
      <c r="N13" s="19">
        <v>551</v>
      </c>
      <c r="O13" s="22">
        <f t="shared" si="1"/>
        <v>0.39344262295081966</v>
      </c>
      <c r="P13" s="23">
        <f t="shared" si="1"/>
        <v>0.64747356051703875</v>
      </c>
      <c r="Q13" s="17">
        <f t="shared" si="4"/>
        <v>61</v>
      </c>
      <c r="R13" s="12">
        <f t="shared" si="5"/>
        <v>851</v>
      </c>
    </row>
    <row r="14" spans="1:18" ht="13.6" x14ac:dyDescent="0.25">
      <c r="A14" s="1"/>
      <c r="B14" s="1" t="s">
        <v>6</v>
      </c>
      <c r="C14" s="7">
        <v>0</v>
      </c>
      <c r="D14" s="4">
        <v>0</v>
      </c>
      <c r="E14" s="4">
        <v>0</v>
      </c>
      <c r="F14" s="4">
        <v>0</v>
      </c>
      <c r="G14" s="22" t="str">
        <f>IF(E14=0,"",SUM(E14/I14))</f>
        <v/>
      </c>
      <c r="H14" s="23" t="str">
        <f t="shared" si="0"/>
        <v/>
      </c>
      <c r="I14" s="17">
        <f t="shared" si="2"/>
        <v>0</v>
      </c>
      <c r="J14" s="12">
        <f t="shared" si="3"/>
        <v>0</v>
      </c>
      <c r="K14" s="7">
        <v>0</v>
      </c>
      <c r="L14" s="4">
        <v>0</v>
      </c>
      <c r="M14" s="4">
        <v>0</v>
      </c>
      <c r="N14" s="19">
        <v>0</v>
      </c>
      <c r="O14" s="22" t="str">
        <f t="shared" si="1"/>
        <v/>
      </c>
      <c r="P14" s="23" t="str">
        <f t="shared" si="1"/>
        <v/>
      </c>
      <c r="Q14" s="17">
        <f t="shared" si="4"/>
        <v>0</v>
      </c>
      <c r="R14" s="12">
        <f t="shared" si="5"/>
        <v>0</v>
      </c>
    </row>
    <row r="15" spans="1:18" ht="13.6" x14ac:dyDescent="0.25">
      <c r="A15" s="1"/>
      <c r="B15" s="1" t="s">
        <v>7</v>
      </c>
      <c r="C15" s="7">
        <v>194</v>
      </c>
      <c r="D15" s="4">
        <v>211</v>
      </c>
      <c r="E15" s="4">
        <v>248</v>
      </c>
      <c r="F15" s="4">
        <v>233</v>
      </c>
      <c r="G15" s="22">
        <f t="shared" ref="G15:H48" si="6">IF(E15=0,"",SUM(E15/I15))</f>
        <v>0.56108597285067874</v>
      </c>
      <c r="H15" s="23">
        <f t="shared" si="0"/>
        <v>0.52477477477477474</v>
      </c>
      <c r="I15" s="17">
        <f t="shared" si="2"/>
        <v>442</v>
      </c>
      <c r="J15" s="12">
        <f t="shared" si="3"/>
        <v>444</v>
      </c>
      <c r="K15" s="7">
        <v>995</v>
      </c>
      <c r="L15" s="4">
        <v>1081</v>
      </c>
      <c r="M15" s="4">
        <v>1080</v>
      </c>
      <c r="N15" s="19">
        <v>1186</v>
      </c>
      <c r="O15" s="22">
        <f t="shared" si="1"/>
        <v>0.52048192771084334</v>
      </c>
      <c r="P15" s="23">
        <f t="shared" si="1"/>
        <v>0.52315835906484343</v>
      </c>
      <c r="Q15" s="17">
        <f t="shared" si="4"/>
        <v>2075</v>
      </c>
      <c r="R15" s="12">
        <f t="shared" si="5"/>
        <v>2267</v>
      </c>
    </row>
    <row r="16" spans="1:18" ht="13.6" x14ac:dyDescent="0.25">
      <c r="A16" s="1"/>
      <c r="B16" s="1" t="s">
        <v>8</v>
      </c>
      <c r="C16" s="7">
        <v>388</v>
      </c>
      <c r="D16" s="4">
        <v>361</v>
      </c>
      <c r="E16" s="4">
        <v>63</v>
      </c>
      <c r="F16" s="4">
        <v>68</v>
      </c>
      <c r="G16" s="22">
        <f t="shared" si="6"/>
        <v>0.13968957871396895</v>
      </c>
      <c r="H16" s="23">
        <f t="shared" si="0"/>
        <v>0.1585081585081585</v>
      </c>
      <c r="I16" s="17">
        <f t="shared" si="2"/>
        <v>451</v>
      </c>
      <c r="J16" s="12">
        <f t="shared" si="3"/>
        <v>429</v>
      </c>
      <c r="K16" s="7">
        <v>1515</v>
      </c>
      <c r="L16" s="4">
        <v>1546</v>
      </c>
      <c r="M16" s="4">
        <v>343</v>
      </c>
      <c r="N16" s="19">
        <v>400</v>
      </c>
      <c r="O16" s="22">
        <f t="shared" si="1"/>
        <v>0.18460710441334768</v>
      </c>
      <c r="P16" s="23">
        <f t="shared" si="1"/>
        <v>0.20554984583761562</v>
      </c>
      <c r="Q16" s="17">
        <f t="shared" si="4"/>
        <v>1858</v>
      </c>
      <c r="R16" s="12">
        <f t="shared" si="5"/>
        <v>1946</v>
      </c>
    </row>
    <row r="17" spans="1:18" ht="13.6" x14ac:dyDescent="0.25">
      <c r="A17" s="1"/>
      <c r="B17" s="1" t="s">
        <v>9</v>
      </c>
      <c r="C17" s="7">
        <v>2</v>
      </c>
      <c r="D17" s="4">
        <v>2</v>
      </c>
      <c r="E17" s="4">
        <v>0</v>
      </c>
      <c r="F17" s="4">
        <v>2</v>
      </c>
      <c r="G17" s="22" t="str">
        <f t="shared" si="6"/>
        <v/>
      </c>
      <c r="H17" s="23">
        <f t="shared" si="0"/>
        <v>0.5</v>
      </c>
      <c r="I17" s="17">
        <f t="shared" si="2"/>
        <v>2</v>
      </c>
      <c r="J17" s="12">
        <f t="shared" si="3"/>
        <v>4</v>
      </c>
      <c r="K17" s="7">
        <v>7</v>
      </c>
      <c r="L17" s="4">
        <v>7</v>
      </c>
      <c r="M17" s="4">
        <v>10</v>
      </c>
      <c r="N17" s="19">
        <v>16</v>
      </c>
      <c r="O17" s="22">
        <f t="shared" si="1"/>
        <v>0.58823529411764708</v>
      </c>
      <c r="P17" s="23">
        <f t="shared" si="1"/>
        <v>0.69565217391304346</v>
      </c>
      <c r="Q17" s="17">
        <f t="shared" si="4"/>
        <v>17</v>
      </c>
      <c r="R17" s="12">
        <f t="shared" si="5"/>
        <v>23</v>
      </c>
    </row>
    <row r="18" spans="1:18" ht="13.6" x14ac:dyDescent="0.25">
      <c r="A18" s="1"/>
      <c r="B18" s="1" t="s">
        <v>10</v>
      </c>
      <c r="C18" s="7">
        <v>508</v>
      </c>
      <c r="D18" s="4">
        <v>492</v>
      </c>
      <c r="E18" s="4">
        <v>253</v>
      </c>
      <c r="F18" s="4">
        <v>390</v>
      </c>
      <c r="G18" s="22">
        <f t="shared" si="6"/>
        <v>0.33245729303547961</v>
      </c>
      <c r="H18" s="23">
        <f t="shared" si="0"/>
        <v>0.44217687074829931</v>
      </c>
      <c r="I18" s="17">
        <f t="shared" si="2"/>
        <v>761</v>
      </c>
      <c r="J18" s="12">
        <f t="shared" si="3"/>
        <v>882</v>
      </c>
      <c r="K18" s="7">
        <v>1719</v>
      </c>
      <c r="L18" s="4">
        <v>1612</v>
      </c>
      <c r="M18" s="4">
        <v>1115</v>
      </c>
      <c r="N18" s="19">
        <v>1210</v>
      </c>
      <c r="O18" s="22">
        <f t="shared" si="1"/>
        <v>0.39343683839096683</v>
      </c>
      <c r="P18" s="23">
        <f t="shared" si="1"/>
        <v>0.4287739192062367</v>
      </c>
      <c r="Q18" s="17">
        <f t="shared" si="4"/>
        <v>2834</v>
      </c>
      <c r="R18" s="12">
        <f t="shared" si="5"/>
        <v>2822</v>
      </c>
    </row>
    <row r="19" spans="1:18" ht="13.6" x14ac:dyDescent="0.25">
      <c r="A19" s="1"/>
      <c r="B19" s="1" t="s">
        <v>11</v>
      </c>
      <c r="C19" s="7">
        <v>261</v>
      </c>
      <c r="D19" s="4">
        <v>300</v>
      </c>
      <c r="E19" s="4">
        <v>916</v>
      </c>
      <c r="F19" s="4">
        <v>730</v>
      </c>
      <c r="G19" s="22">
        <f t="shared" si="6"/>
        <v>0.77824978759558194</v>
      </c>
      <c r="H19" s="23">
        <f t="shared" si="0"/>
        <v>0.70873786407766992</v>
      </c>
      <c r="I19" s="17">
        <f t="shared" si="2"/>
        <v>1177</v>
      </c>
      <c r="J19" s="12">
        <f t="shared" si="3"/>
        <v>1030</v>
      </c>
      <c r="K19" s="7">
        <v>1323</v>
      </c>
      <c r="L19" s="4">
        <v>1686</v>
      </c>
      <c r="M19" s="4">
        <v>3560</v>
      </c>
      <c r="N19" s="19">
        <v>3533</v>
      </c>
      <c r="O19" s="22">
        <f t="shared" si="1"/>
        <v>0.72906000409584271</v>
      </c>
      <c r="P19" s="23">
        <f t="shared" si="1"/>
        <v>0.6769496072044453</v>
      </c>
      <c r="Q19" s="17">
        <f t="shared" si="4"/>
        <v>4883</v>
      </c>
      <c r="R19" s="12">
        <f t="shared" si="5"/>
        <v>5219</v>
      </c>
    </row>
    <row r="20" spans="1:18" ht="13.6" x14ac:dyDescent="0.25">
      <c r="A20" s="1"/>
      <c r="B20" s="1" t="s">
        <v>12</v>
      </c>
      <c r="C20" s="7">
        <v>77</v>
      </c>
      <c r="D20" s="4">
        <v>154</v>
      </c>
      <c r="E20" s="4">
        <v>223</v>
      </c>
      <c r="F20" s="4">
        <v>154</v>
      </c>
      <c r="G20" s="22">
        <f t="shared" si="6"/>
        <v>0.74333333333333329</v>
      </c>
      <c r="H20" s="23">
        <f t="shared" si="0"/>
        <v>0.5</v>
      </c>
      <c r="I20" s="17">
        <f t="shared" si="2"/>
        <v>300</v>
      </c>
      <c r="J20" s="12">
        <f t="shared" si="3"/>
        <v>308</v>
      </c>
      <c r="K20" s="7">
        <v>497</v>
      </c>
      <c r="L20" s="4">
        <v>634</v>
      </c>
      <c r="M20" s="4">
        <v>1112</v>
      </c>
      <c r="N20" s="19">
        <v>881</v>
      </c>
      <c r="O20" s="22">
        <f t="shared" si="1"/>
        <v>0.69111249223119953</v>
      </c>
      <c r="P20" s="23">
        <f t="shared" si="1"/>
        <v>0.58151815181518152</v>
      </c>
      <c r="Q20" s="17">
        <f t="shared" si="4"/>
        <v>1609</v>
      </c>
      <c r="R20" s="12">
        <f t="shared" si="5"/>
        <v>1515</v>
      </c>
    </row>
    <row r="21" spans="1:18" ht="13.6" x14ac:dyDescent="0.25">
      <c r="A21" s="1"/>
      <c r="B21" s="1" t="s">
        <v>13</v>
      </c>
      <c r="C21" s="7">
        <v>467</v>
      </c>
      <c r="D21" s="4">
        <v>442</v>
      </c>
      <c r="E21" s="4">
        <v>520</v>
      </c>
      <c r="F21" s="4">
        <v>492</v>
      </c>
      <c r="G21" s="22">
        <f t="shared" si="6"/>
        <v>0.52684903748733536</v>
      </c>
      <c r="H21" s="23">
        <f t="shared" si="0"/>
        <v>0.52676659528907921</v>
      </c>
      <c r="I21" s="17">
        <f t="shared" si="2"/>
        <v>987</v>
      </c>
      <c r="J21" s="12">
        <f t="shared" si="3"/>
        <v>934</v>
      </c>
      <c r="K21" s="7">
        <v>2017</v>
      </c>
      <c r="L21" s="4">
        <v>1787</v>
      </c>
      <c r="M21" s="4">
        <v>1825</v>
      </c>
      <c r="N21" s="19">
        <v>2516</v>
      </c>
      <c r="O21" s="22">
        <f t="shared" si="1"/>
        <v>0.47501301405517959</v>
      </c>
      <c r="P21" s="23">
        <f t="shared" si="1"/>
        <v>0.5847083430165001</v>
      </c>
      <c r="Q21" s="17">
        <f t="shared" si="4"/>
        <v>3842</v>
      </c>
      <c r="R21" s="12">
        <f t="shared" si="5"/>
        <v>4303</v>
      </c>
    </row>
    <row r="22" spans="1:18" ht="13.6" x14ac:dyDescent="0.25">
      <c r="A22" s="1"/>
      <c r="B22" s="1" t="s">
        <v>14</v>
      </c>
      <c r="C22" s="7">
        <v>2</v>
      </c>
      <c r="D22" s="4">
        <v>6</v>
      </c>
      <c r="E22" s="4">
        <v>0</v>
      </c>
      <c r="F22" s="4">
        <v>0</v>
      </c>
      <c r="G22" s="22" t="str">
        <f t="shared" si="6"/>
        <v/>
      </c>
      <c r="H22" s="23" t="str">
        <f t="shared" si="0"/>
        <v/>
      </c>
      <c r="I22" s="17">
        <f t="shared" si="2"/>
        <v>2</v>
      </c>
      <c r="J22" s="12">
        <f t="shared" si="3"/>
        <v>6</v>
      </c>
      <c r="K22" s="7">
        <v>11</v>
      </c>
      <c r="L22" s="4">
        <v>17</v>
      </c>
      <c r="M22" s="4">
        <v>2</v>
      </c>
      <c r="N22" s="19">
        <v>5</v>
      </c>
      <c r="O22" s="22">
        <f t="shared" si="1"/>
        <v>0.15384615384615385</v>
      </c>
      <c r="P22" s="23">
        <f t="shared" si="1"/>
        <v>0.22727272727272727</v>
      </c>
      <c r="Q22" s="17">
        <f t="shared" si="4"/>
        <v>13</v>
      </c>
      <c r="R22" s="12">
        <f t="shared" si="5"/>
        <v>22</v>
      </c>
    </row>
    <row r="23" spans="1:18" ht="13.6" x14ac:dyDescent="0.25">
      <c r="A23" s="1"/>
      <c r="B23" s="1" t="s">
        <v>15</v>
      </c>
      <c r="C23" s="7">
        <v>7</v>
      </c>
      <c r="D23" s="4">
        <v>0</v>
      </c>
      <c r="E23" s="4">
        <v>7</v>
      </c>
      <c r="F23" s="4">
        <v>2</v>
      </c>
      <c r="G23" s="22">
        <f t="shared" si="6"/>
        <v>0.5</v>
      </c>
      <c r="H23" s="23">
        <f t="shared" si="0"/>
        <v>1</v>
      </c>
      <c r="I23" s="17">
        <f t="shared" si="2"/>
        <v>14</v>
      </c>
      <c r="J23" s="12">
        <f t="shared" si="3"/>
        <v>2</v>
      </c>
      <c r="K23" s="7">
        <v>29</v>
      </c>
      <c r="L23" s="4">
        <v>18</v>
      </c>
      <c r="M23" s="4">
        <v>55</v>
      </c>
      <c r="N23" s="19">
        <v>68</v>
      </c>
      <c r="O23" s="22">
        <f t="shared" si="1"/>
        <v>0.65476190476190477</v>
      </c>
      <c r="P23" s="23">
        <f t="shared" si="1"/>
        <v>0.79069767441860461</v>
      </c>
      <c r="Q23" s="17">
        <f t="shared" si="4"/>
        <v>84</v>
      </c>
      <c r="R23" s="12">
        <f t="shared" si="5"/>
        <v>86</v>
      </c>
    </row>
    <row r="24" spans="1:18" ht="13.6" x14ac:dyDescent="0.25">
      <c r="A24" s="1"/>
      <c r="B24" s="1" t="s">
        <v>16</v>
      </c>
      <c r="C24" s="7">
        <v>20</v>
      </c>
      <c r="D24" s="4">
        <v>3</v>
      </c>
      <c r="E24" s="4">
        <v>77</v>
      </c>
      <c r="F24" s="4">
        <v>54</v>
      </c>
      <c r="G24" s="22">
        <f t="shared" si="6"/>
        <v>0.79381443298969068</v>
      </c>
      <c r="H24" s="23">
        <f t="shared" si="0"/>
        <v>0.94736842105263153</v>
      </c>
      <c r="I24" s="17">
        <f t="shared" si="2"/>
        <v>97</v>
      </c>
      <c r="J24" s="12">
        <f t="shared" si="3"/>
        <v>57</v>
      </c>
      <c r="K24" s="7">
        <v>82</v>
      </c>
      <c r="L24" s="4">
        <v>31</v>
      </c>
      <c r="M24" s="4">
        <v>355</v>
      </c>
      <c r="N24" s="19">
        <v>220</v>
      </c>
      <c r="O24" s="22">
        <f t="shared" si="1"/>
        <v>0.81235697940503437</v>
      </c>
      <c r="P24" s="23">
        <f t="shared" si="1"/>
        <v>0.87649402390438247</v>
      </c>
      <c r="Q24" s="17">
        <f t="shared" si="4"/>
        <v>437</v>
      </c>
      <c r="R24" s="12">
        <f t="shared" si="5"/>
        <v>251</v>
      </c>
    </row>
    <row r="25" spans="1:18" ht="13.6" x14ac:dyDescent="0.25">
      <c r="A25" s="1"/>
      <c r="B25" s="1" t="s">
        <v>17</v>
      </c>
      <c r="C25" s="7">
        <v>1008</v>
      </c>
      <c r="D25" s="4">
        <v>724</v>
      </c>
      <c r="E25" s="4">
        <v>600</v>
      </c>
      <c r="F25" s="4">
        <v>754</v>
      </c>
      <c r="G25" s="22">
        <f t="shared" si="6"/>
        <v>0.37313432835820898</v>
      </c>
      <c r="H25" s="23">
        <f t="shared" si="0"/>
        <v>0.51014884979702302</v>
      </c>
      <c r="I25" s="17">
        <f t="shared" si="2"/>
        <v>1608</v>
      </c>
      <c r="J25" s="12">
        <f t="shared" si="3"/>
        <v>1478</v>
      </c>
      <c r="K25" s="7">
        <v>4244</v>
      </c>
      <c r="L25" s="4">
        <v>3509</v>
      </c>
      <c r="M25" s="4">
        <v>2665</v>
      </c>
      <c r="N25" s="19">
        <v>2754</v>
      </c>
      <c r="O25" s="22">
        <f t="shared" si="1"/>
        <v>0.38572875958894198</v>
      </c>
      <c r="P25" s="23">
        <f t="shared" si="1"/>
        <v>0.43972537122784611</v>
      </c>
      <c r="Q25" s="17">
        <f t="shared" si="4"/>
        <v>6909</v>
      </c>
      <c r="R25" s="12">
        <f t="shared" si="5"/>
        <v>6263</v>
      </c>
    </row>
    <row r="26" spans="1:18" ht="13.6" x14ac:dyDescent="0.25">
      <c r="A26" s="1"/>
      <c r="B26" s="1" t="s">
        <v>18</v>
      </c>
      <c r="C26" s="7">
        <v>0</v>
      </c>
      <c r="D26" s="4">
        <v>0</v>
      </c>
      <c r="E26" s="4">
        <v>1</v>
      </c>
      <c r="F26" s="4">
        <v>0</v>
      </c>
      <c r="G26" s="22">
        <f t="shared" si="6"/>
        <v>1</v>
      </c>
      <c r="H26" s="23" t="str">
        <f t="shared" si="6"/>
        <v/>
      </c>
      <c r="I26" s="17">
        <f t="shared" si="2"/>
        <v>1</v>
      </c>
      <c r="J26" s="12">
        <f t="shared" si="3"/>
        <v>0</v>
      </c>
      <c r="K26" s="7">
        <v>0</v>
      </c>
      <c r="L26" s="4">
        <v>1</v>
      </c>
      <c r="M26" s="4">
        <v>5</v>
      </c>
      <c r="N26" s="19">
        <v>2</v>
      </c>
      <c r="O26" s="22">
        <f t="shared" si="1"/>
        <v>1</v>
      </c>
      <c r="P26" s="23">
        <f t="shared" si="1"/>
        <v>0.66666666666666663</v>
      </c>
      <c r="Q26" s="17">
        <f t="shared" si="4"/>
        <v>5</v>
      </c>
      <c r="R26" s="12">
        <f t="shared" si="5"/>
        <v>3</v>
      </c>
    </row>
    <row r="27" spans="1:18" ht="13.6" x14ac:dyDescent="0.25">
      <c r="A27" s="1"/>
      <c r="B27" s="31" t="s">
        <v>46</v>
      </c>
      <c r="C27" s="7">
        <v>7</v>
      </c>
      <c r="D27" s="4">
        <v>2</v>
      </c>
      <c r="E27" s="4">
        <v>22</v>
      </c>
      <c r="F27" s="4">
        <v>33</v>
      </c>
      <c r="G27" s="22">
        <f t="shared" si="6"/>
        <v>0.75862068965517238</v>
      </c>
      <c r="H27" s="23">
        <f t="shared" si="6"/>
        <v>0.94285714285714284</v>
      </c>
      <c r="I27" s="17">
        <f>SUM(C27,E27)</f>
        <v>29</v>
      </c>
      <c r="J27" s="12">
        <f>SUM(D27,F27)</f>
        <v>35</v>
      </c>
      <c r="K27" s="7">
        <v>16</v>
      </c>
      <c r="L27" s="4">
        <v>11</v>
      </c>
      <c r="M27" s="4">
        <v>100</v>
      </c>
      <c r="N27" s="19">
        <v>135</v>
      </c>
      <c r="O27" s="22">
        <f t="shared" si="1"/>
        <v>0.86206896551724133</v>
      </c>
      <c r="P27" s="23">
        <f t="shared" si="1"/>
        <v>0.92465753424657537</v>
      </c>
      <c r="Q27" s="17">
        <f>SUM(K27,M27)</f>
        <v>116</v>
      </c>
      <c r="R27" s="12">
        <f>SUM(L27,N27)</f>
        <v>146</v>
      </c>
    </row>
    <row r="28" spans="1:18" ht="13.6" x14ac:dyDescent="0.25">
      <c r="A28" s="1"/>
      <c r="B28" s="1" t="s">
        <v>19</v>
      </c>
      <c r="C28" s="7">
        <v>21</v>
      </c>
      <c r="D28" s="4">
        <v>39</v>
      </c>
      <c r="E28" s="4">
        <v>86</v>
      </c>
      <c r="F28" s="4">
        <v>73</v>
      </c>
      <c r="G28" s="22">
        <f t="shared" si="6"/>
        <v>0.80373831775700932</v>
      </c>
      <c r="H28" s="23">
        <f t="shared" si="6"/>
        <v>0.6517857142857143</v>
      </c>
      <c r="I28" s="17">
        <f t="shared" si="2"/>
        <v>107</v>
      </c>
      <c r="J28" s="12">
        <f t="shared" si="3"/>
        <v>112</v>
      </c>
      <c r="K28" s="7">
        <v>107</v>
      </c>
      <c r="L28" s="4">
        <v>160</v>
      </c>
      <c r="M28" s="4">
        <v>309</v>
      </c>
      <c r="N28" s="19">
        <v>419</v>
      </c>
      <c r="O28" s="22">
        <f t="shared" si="1"/>
        <v>0.74278846153846156</v>
      </c>
      <c r="P28" s="23">
        <f t="shared" si="1"/>
        <v>0.72366148531951646</v>
      </c>
      <c r="Q28" s="17">
        <f t="shared" si="4"/>
        <v>416</v>
      </c>
      <c r="R28" s="12">
        <f t="shared" si="5"/>
        <v>579</v>
      </c>
    </row>
    <row r="29" spans="1:18" ht="13.6" x14ac:dyDescent="0.25">
      <c r="A29" s="1"/>
      <c r="B29" s="1" t="s">
        <v>20</v>
      </c>
      <c r="C29" s="7">
        <v>23</v>
      </c>
      <c r="D29" s="4">
        <v>15</v>
      </c>
      <c r="E29" s="4">
        <v>96</v>
      </c>
      <c r="F29" s="4">
        <v>45</v>
      </c>
      <c r="G29" s="22">
        <f t="shared" si="6"/>
        <v>0.80672268907563027</v>
      </c>
      <c r="H29" s="23">
        <f t="shared" si="6"/>
        <v>0.75</v>
      </c>
      <c r="I29" s="17">
        <f t="shared" si="2"/>
        <v>119</v>
      </c>
      <c r="J29" s="12">
        <f t="shared" si="3"/>
        <v>60</v>
      </c>
      <c r="K29" s="7">
        <v>104</v>
      </c>
      <c r="L29" s="4">
        <v>64</v>
      </c>
      <c r="M29" s="4">
        <v>488</v>
      </c>
      <c r="N29" s="19">
        <v>315</v>
      </c>
      <c r="O29" s="22">
        <f t="shared" si="1"/>
        <v>0.82432432432432434</v>
      </c>
      <c r="P29" s="23">
        <f t="shared" si="1"/>
        <v>0.83113456464379942</v>
      </c>
      <c r="Q29" s="17">
        <f t="shared" si="4"/>
        <v>592</v>
      </c>
      <c r="R29" s="12">
        <f t="shared" si="5"/>
        <v>379</v>
      </c>
    </row>
    <row r="30" spans="1:18" ht="13.6" x14ac:dyDescent="0.25">
      <c r="A30" s="1"/>
      <c r="B30" s="1" t="s">
        <v>21</v>
      </c>
      <c r="C30" s="7">
        <v>251</v>
      </c>
      <c r="D30" s="4">
        <v>269</v>
      </c>
      <c r="E30" s="4">
        <v>194</v>
      </c>
      <c r="F30" s="4">
        <v>123</v>
      </c>
      <c r="G30" s="22">
        <f t="shared" si="6"/>
        <v>0.43595505617977526</v>
      </c>
      <c r="H30" s="23">
        <f t="shared" si="6"/>
        <v>0.31377551020408162</v>
      </c>
      <c r="I30" s="17">
        <f t="shared" si="2"/>
        <v>445</v>
      </c>
      <c r="J30" s="12">
        <f t="shared" si="3"/>
        <v>392</v>
      </c>
      <c r="K30" s="7">
        <v>1097</v>
      </c>
      <c r="L30" s="4">
        <v>1174</v>
      </c>
      <c r="M30" s="4">
        <v>840</v>
      </c>
      <c r="N30" s="19">
        <v>719</v>
      </c>
      <c r="O30" s="22">
        <f t="shared" si="1"/>
        <v>0.43366029943211154</v>
      </c>
      <c r="P30" s="23">
        <f t="shared" si="1"/>
        <v>0.3798203909138933</v>
      </c>
      <c r="Q30" s="17">
        <f t="shared" si="4"/>
        <v>1937</v>
      </c>
      <c r="R30" s="12">
        <f t="shared" si="5"/>
        <v>1893</v>
      </c>
    </row>
    <row r="31" spans="1:18" ht="13.6" x14ac:dyDescent="0.25">
      <c r="A31" s="1"/>
      <c r="B31" s="1" t="s">
        <v>22</v>
      </c>
      <c r="C31" s="7">
        <v>354</v>
      </c>
      <c r="D31" s="4">
        <v>270</v>
      </c>
      <c r="E31" s="4">
        <v>767</v>
      </c>
      <c r="F31" s="4">
        <v>687</v>
      </c>
      <c r="G31" s="22">
        <f t="shared" si="6"/>
        <v>0.68421052631578949</v>
      </c>
      <c r="H31" s="23">
        <f t="shared" si="6"/>
        <v>0.7178683385579937</v>
      </c>
      <c r="I31" s="17">
        <f t="shared" si="2"/>
        <v>1121</v>
      </c>
      <c r="J31" s="12">
        <f t="shared" si="3"/>
        <v>957</v>
      </c>
      <c r="K31" s="7">
        <v>1474</v>
      </c>
      <c r="L31" s="4">
        <v>1266</v>
      </c>
      <c r="M31" s="4">
        <v>4047</v>
      </c>
      <c r="N31" s="19">
        <v>3363</v>
      </c>
      <c r="O31" s="22">
        <f t="shared" si="1"/>
        <v>0.73301938054700233</v>
      </c>
      <c r="P31" s="23">
        <f t="shared" si="1"/>
        <v>0.72650680492546982</v>
      </c>
      <c r="Q31" s="17">
        <f t="shared" si="4"/>
        <v>5521</v>
      </c>
      <c r="R31" s="12">
        <f t="shared" si="5"/>
        <v>4629</v>
      </c>
    </row>
    <row r="32" spans="1:18" ht="13.6" x14ac:dyDescent="0.25">
      <c r="A32" s="1"/>
      <c r="B32" s="1" t="s">
        <v>23</v>
      </c>
      <c r="C32" s="7">
        <v>86</v>
      </c>
      <c r="D32" s="4">
        <v>39</v>
      </c>
      <c r="E32" s="4">
        <v>114</v>
      </c>
      <c r="F32" s="4">
        <v>97</v>
      </c>
      <c r="G32" s="22">
        <f t="shared" si="6"/>
        <v>0.56999999999999995</v>
      </c>
      <c r="H32" s="23">
        <f t="shared" si="6"/>
        <v>0.71323529411764708</v>
      </c>
      <c r="I32" s="17">
        <f t="shared" si="2"/>
        <v>200</v>
      </c>
      <c r="J32" s="12">
        <f t="shared" si="3"/>
        <v>136</v>
      </c>
      <c r="K32" s="7">
        <v>376</v>
      </c>
      <c r="L32" s="4">
        <v>219</v>
      </c>
      <c r="M32" s="4">
        <v>497</v>
      </c>
      <c r="N32" s="19">
        <v>413</v>
      </c>
      <c r="O32" s="22">
        <f t="shared" si="1"/>
        <v>0.56930126002290948</v>
      </c>
      <c r="P32" s="23">
        <f t="shared" si="1"/>
        <v>0.65348101265822789</v>
      </c>
      <c r="Q32" s="17">
        <f t="shared" si="4"/>
        <v>873</v>
      </c>
      <c r="R32" s="12">
        <f t="shared" si="5"/>
        <v>632</v>
      </c>
    </row>
    <row r="33" spans="1:18" ht="13.6" x14ac:dyDescent="0.25">
      <c r="A33" s="1"/>
      <c r="B33" s="1" t="s">
        <v>24</v>
      </c>
      <c r="C33" s="7">
        <v>212</v>
      </c>
      <c r="D33" s="4">
        <v>175</v>
      </c>
      <c r="E33" s="4">
        <v>300</v>
      </c>
      <c r="F33" s="4">
        <v>292</v>
      </c>
      <c r="G33" s="22">
        <f t="shared" si="6"/>
        <v>0.5859375</v>
      </c>
      <c r="H33" s="23">
        <f t="shared" si="6"/>
        <v>0.62526766595289074</v>
      </c>
      <c r="I33" s="17">
        <f t="shared" si="2"/>
        <v>512</v>
      </c>
      <c r="J33" s="12">
        <f t="shared" si="3"/>
        <v>467</v>
      </c>
      <c r="K33" s="7">
        <v>814</v>
      </c>
      <c r="L33" s="4">
        <v>626</v>
      </c>
      <c r="M33" s="4">
        <v>1202</v>
      </c>
      <c r="N33" s="19">
        <v>1091</v>
      </c>
      <c r="O33" s="22">
        <f t="shared" si="1"/>
        <v>0.59623015873015872</v>
      </c>
      <c r="P33" s="23">
        <f t="shared" si="1"/>
        <v>0.63541059988351778</v>
      </c>
      <c r="Q33" s="17">
        <f t="shared" si="4"/>
        <v>2016</v>
      </c>
      <c r="R33" s="12">
        <f t="shared" si="5"/>
        <v>1717</v>
      </c>
    </row>
    <row r="34" spans="1:18" ht="13.6" x14ac:dyDescent="0.25">
      <c r="A34" s="1"/>
      <c r="B34" s="1" t="s">
        <v>25</v>
      </c>
      <c r="C34" s="7">
        <v>536</v>
      </c>
      <c r="D34" s="4">
        <v>442</v>
      </c>
      <c r="E34" s="4">
        <v>512</v>
      </c>
      <c r="F34" s="4">
        <v>313</v>
      </c>
      <c r="G34" s="22">
        <f t="shared" si="6"/>
        <v>0.48854961832061067</v>
      </c>
      <c r="H34" s="23">
        <f t="shared" si="6"/>
        <v>0.41456953642384103</v>
      </c>
      <c r="I34" s="17">
        <f t="shared" si="2"/>
        <v>1048</v>
      </c>
      <c r="J34" s="12">
        <f t="shared" si="3"/>
        <v>755</v>
      </c>
      <c r="K34" s="7">
        <v>2660</v>
      </c>
      <c r="L34" s="4">
        <v>1767</v>
      </c>
      <c r="M34" s="4">
        <v>2331</v>
      </c>
      <c r="N34" s="19">
        <v>1325</v>
      </c>
      <c r="O34" s="22">
        <f t="shared" si="1"/>
        <v>0.46704067321178122</v>
      </c>
      <c r="P34" s="23">
        <f t="shared" si="1"/>
        <v>0.42852522639068563</v>
      </c>
      <c r="Q34" s="17">
        <f t="shared" si="4"/>
        <v>4991</v>
      </c>
      <c r="R34" s="12">
        <f t="shared" si="5"/>
        <v>3092</v>
      </c>
    </row>
    <row r="35" spans="1:18" ht="13.6" x14ac:dyDescent="0.25">
      <c r="A35" s="1"/>
      <c r="B35" s="1" t="s">
        <v>26</v>
      </c>
      <c r="C35" s="7">
        <v>208</v>
      </c>
      <c r="D35" s="4">
        <v>304</v>
      </c>
      <c r="E35" s="4">
        <v>424</v>
      </c>
      <c r="F35" s="4">
        <v>287</v>
      </c>
      <c r="G35" s="22">
        <f t="shared" si="6"/>
        <v>0.67088607594936711</v>
      </c>
      <c r="H35" s="23">
        <f t="shared" si="6"/>
        <v>0.48561759729272419</v>
      </c>
      <c r="I35" s="17">
        <f t="shared" si="2"/>
        <v>632</v>
      </c>
      <c r="J35" s="12">
        <f t="shared" si="3"/>
        <v>591</v>
      </c>
      <c r="K35" s="7">
        <v>853</v>
      </c>
      <c r="L35" s="4">
        <v>1196</v>
      </c>
      <c r="M35" s="4">
        <v>1748</v>
      </c>
      <c r="N35" s="19">
        <v>1166</v>
      </c>
      <c r="O35" s="22">
        <f t="shared" si="1"/>
        <v>0.67204921184159938</v>
      </c>
      <c r="P35" s="23">
        <f t="shared" si="1"/>
        <v>0.49364944961896695</v>
      </c>
      <c r="Q35" s="17">
        <f t="shared" si="4"/>
        <v>2601</v>
      </c>
      <c r="R35" s="12">
        <f t="shared" si="5"/>
        <v>2362</v>
      </c>
    </row>
    <row r="36" spans="1:18" ht="13.6" x14ac:dyDescent="0.25">
      <c r="A36" s="1"/>
      <c r="B36" s="1" t="s">
        <v>27</v>
      </c>
      <c r="C36" s="7">
        <v>412</v>
      </c>
      <c r="D36" s="4">
        <v>219</v>
      </c>
      <c r="E36" s="4">
        <v>323</v>
      </c>
      <c r="F36" s="4">
        <v>300</v>
      </c>
      <c r="G36" s="22">
        <f t="shared" si="6"/>
        <v>0.43945578231292515</v>
      </c>
      <c r="H36" s="23">
        <f t="shared" si="6"/>
        <v>0.5780346820809249</v>
      </c>
      <c r="I36" s="17">
        <f t="shared" si="2"/>
        <v>735</v>
      </c>
      <c r="J36" s="12">
        <f t="shared" si="3"/>
        <v>519</v>
      </c>
      <c r="K36" s="7">
        <v>2081</v>
      </c>
      <c r="L36" s="4">
        <v>818</v>
      </c>
      <c r="M36" s="4">
        <v>1628</v>
      </c>
      <c r="N36" s="19">
        <v>1737</v>
      </c>
      <c r="O36" s="22">
        <f t="shared" si="1"/>
        <v>0.43893232677271504</v>
      </c>
      <c r="P36" s="23">
        <f t="shared" si="1"/>
        <v>0.67984344422700582</v>
      </c>
      <c r="Q36" s="17">
        <f t="shared" si="4"/>
        <v>3709</v>
      </c>
      <c r="R36" s="12">
        <f t="shared" si="5"/>
        <v>2555</v>
      </c>
    </row>
    <row r="37" spans="1:18" ht="13.6" x14ac:dyDescent="0.25">
      <c r="A37" s="1"/>
      <c r="B37" s="1" t="s">
        <v>28</v>
      </c>
      <c r="C37" s="7">
        <v>84</v>
      </c>
      <c r="D37" s="4">
        <v>59</v>
      </c>
      <c r="E37" s="4">
        <v>59</v>
      </c>
      <c r="F37" s="4">
        <v>56</v>
      </c>
      <c r="G37" s="22">
        <f t="shared" si="6"/>
        <v>0.41258741258741261</v>
      </c>
      <c r="H37" s="23">
        <f t="shared" si="6"/>
        <v>0.48695652173913045</v>
      </c>
      <c r="I37" s="17">
        <f t="shared" si="2"/>
        <v>143</v>
      </c>
      <c r="J37" s="12">
        <f t="shared" si="3"/>
        <v>115</v>
      </c>
      <c r="K37" s="7">
        <v>352</v>
      </c>
      <c r="L37" s="4">
        <v>171</v>
      </c>
      <c r="M37" s="4">
        <v>270</v>
      </c>
      <c r="N37" s="19">
        <v>209</v>
      </c>
      <c r="O37" s="22">
        <f t="shared" si="1"/>
        <v>0.43408360128617363</v>
      </c>
      <c r="P37" s="23">
        <f t="shared" si="1"/>
        <v>0.55000000000000004</v>
      </c>
      <c r="Q37" s="17">
        <f t="shared" si="4"/>
        <v>622</v>
      </c>
      <c r="R37" s="12">
        <f t="shared" si="5"/>
        <v>380</v>
      </c>
    </row>
    <row r="38" spans="1:18" ht="13.6" x14ac:dyDescent="0.25">
      <c r="A38" s="1"/>
      <c r="B38" s="1" t="s">
        <v>29</v>
      </c>
      <c r="C38" s="7">
        <v>521</v>
      </c>
      <c r="D38" s="4">
        <v>544</v>
      </c>
      <c r="E38" s="4">
        <v>569</v>
      </c>
      <c r="F38" s="4">
        <v>516</v>
      </c>
      <c r="G38" s="22">
        <f t="shared" si="6"/>
        <v>0.52201834862385321</v>
      </c>
      <c r="H38" s="23">
        <f t="shared" si="6"/>
        <v>0.48679245283018868</v>
      </c>
      <c r="I38" s="17">
        <f t="shared" si="2"/>
        <v>1090</v>
      </c>
      <c r="J38" s="12">
        <f t="shared" si="3"/>
        <v>1060</v>
      </c>
      <c r="K38" s="7">
        <v>2504</v>
      </c>
      <c r="L38" s="4">
        <v>2298</v>
      </c>
      <c r="M38" s="4">
        <v>1977</v>
      </c>
      <c r="N38" s="19">
        <v>1602</v>
      </c>
      <c r="O38" s="22">
        <f t="shared" si="1"/>
        <v>0.44119616157107788</v>
      </c>
      <c r="P38" s="23">
        <f t="shared" si="1"/>
        <v>0.41076923076923078</v>
      </c>
      <c r="Q38" s="17">
        <f t="shared" si="4"/>
        <v>4481</v>
      </c>
      <c r="R38" s="12">
        <f t="shared" si="5"/>
        <v>3900</v>
      </c>
    </row>
    <row r="39" spans="1:18" ht="13.6" x14ac:dyDescent="0.25">
      <c r="A39" s="1"/>
      <c r="B39" s="1" t="s">
        <v>30</v>
      </c>
      <c r="C39" s="7">
        <v>7</v>
      </c>
      <c r="D39" s="4">
        <v>12</v>
      </c>
      <c r="E39" s="4">
        <v>0</v>
      </c>
      <c r="F39" s="4">
        <v>41</v>
      </c>
      <c r="G39" s="22" t="str">
        <f t="shared" si="6"/>
        <v/>
      </c>
      <c r="H39" s="23">
        <f t="shared" si="6"/>
        <v>0.77358490566037741</v>
      </c>
      <c r="I39" s="17">
        <f t="shared" si="2"/>
        <v>7</v>
      </c>
      <c r="J39" s="12">
        <f t="shared" si="3"/>
        <v>53</v>
      </c>
      <c r="K39" s="7">
        <v>113</v>
      </c>
      <c r="L39" s="4">
        <v>18</v>
      </c>
      <c r="M39" s="4">
        <v>5</v>
      </c>
      <c r="N39" s="19">
        <v>108</v>
      </c>
      <c r="O39" s="22">
        <f t="shared" si="1"/>
        <v>4.2372881355932202E-2</v>
      </c>
      <c r="P39" s="23">
        <f t="shared" si="1"/>
        <v>0.8571428571428571</v>
      </c>
      <c r="Q39" s="17">
        <f t="shared" si="4"/>
        <v>118</v>
      </c>
      <c r="R39" s="12">
        <f t="shared" si="5"/>
        <v>126</v>
      </c>
    </row>
    <row r="40" spans="1:18" ht="13.6" x14ac:dyDescent="0.25">
      <c r="A40" s="1"/>
      <c r="B40" s="1" t="s">
        <v>31</v>
      </c>
      <c r="C40" s="7">
        <v>231</v>
      </c>
      <c r="D40" s="4">
        <v>160</v>
      </c>
      <c r="E40" s="4">
        <v>195</v>
      </c>
      <c r="F40" s="4">
        <v>169</v>
      </c>
      <c r="G40" s="22">
        <f t="shared" si="6"/>
        <v>0.45774647887323944</v>
      </c>
      <c r="H40" s="23">
        <f t="shared" si="6"/>
        <v>0.51367781155015202</v>
      </c>
      <c r="I40" s="17">
        <f t="shared" si="2"/>
        <v>426</v>
      </c>
      <c r="J40" s="12">
        <f t="shared" si="3"/>
        <v>329</v>
      </c>
      <c r="K40" s="7">
        <v>980</v>
      </c>
      <c r="L40" s="4">
        <v>565</v>
      </c>
      <c r="M40" s="4">
        <v>632</v>
      </c>
      <c r="N40" s="19">
        <v>734</v>
      </c>
      <c r="O40" s="22">
        <f t="shared" si="1"/>
        <v>0.39205955334987591</v>
      </c>
      <c r="P40" s="23">
        <f t="shared" si="1"/>
        <v>0.56505003849114699</v>
      </c>
      <c r="Q40" s="17">
        <f t="shared" si="4"/>
        <v>1612</v>
      </c>
      <c r="R40" s="12">
        <f t="shared" si="5"/>
        <v>1299</v>
      </c>
    </row>
    <row r="41" spans="1:18" ht="13.6" x14ac:dyDescent="0.25">
      <c r="A41" s="1"/>
      <c r="B41" s="1" t="s">
        <v>32</v>
      </c>
      <c r="C41" s="7">
        <v>699</v>
      </c>
      <c r="D41" s="4">
        <v>596</v>
      </c>
      <c r="E41" s="4">
        <v>792</v>
      </c>
      <c r="F41" s="4">
        <v>566</v>
      </c>
      <c r="G41" s="22">
        <f t="shared" si="6"/>
        <v>0.53118712273641855</v>
      </c>
      <c r="H41" s="23">
        <f t="shared" si="6"/>
        <v>0.48709122203098104</v>
      </c>
      <c r="I41" s="17">
        <f t="shared" si="2"/>
        <v>1491</v>
      </c>
      <c r="J41" s="12">
        <f t="shared" si="3"/>
        <v>1162</v>
      </c>
      <c r="K41" s="7">
        <v>2682</v>
      </c>
      <c r="L41" s="4">
        <v>2398</v>
      </c>
      <c r="M41" s="4">
        <v>3588</v>
      </c>
      <c r="N41" s="19">
        <v>2949</v>
      </c>
      <c r="O41" s="22">
        <f t="shared" si="1"/>
        <v>0.57224880382775123</v>
      </c>
      <c r="P41" s="23">
        <f t="shared" si="1"/>
        <v>0.55152421918832994</v>
      </c>
      <c r="Q41" s="17">
        <f t="shared" si="4"/>
        <v>6270</v>
      </c>
      <c r="R41" s="12">
        <f t="shared" si="5"/>
        <v>5347</v>
      </c>
    </row>
    <row r="42" spans="1:18" ht="13.6" x14ac:dyDescent="0.25">
      <c r="A42" s="1"/>
      <c r="B42" s="1" t="s">
        <v>33</v>
      </c>
      <c r="C42" s="7">
        <v>8</v>
      </c>
      <c r="D42" s="4">
        <v>2</v>
      </c>
      <c r="E42" s="4">
        <v>0</v>
      </c>
      <c r="F42" s="4">
        <v>3</v>
      </c>
      <c r="G42" s="22" t="str">
        <f t="shared" si="6"/>
        <v/>
      </c>
      <c r="H42" s="23">
        <f t="shared" si="6"/>
        <v>0.6</v>
      </c>
      <c r="I42" s="17">
        <f t="shared" si="2"/>
        <v>8</v>
      </c>
      <c r="J42" s="12">
        <f t="shared" si="3"/>
        <v>5</v>
      </c>
      <c r="K42" s="7">
        <v>17</v>
      </c>
      <c r="L42" s="4">
        <v>3</v>
      </c>
      <c r="M42" s="4">
        <v>172</v>
      </c>
      <c r="N42" s="19">
        <v>8</v>
      </c>
      <c r="O42" s="22">
        <f t="shared" si="1"/>
        <v>0.91005291005291</v>
      </c>
      <c r="P42" s="23">
        <f t="shared" si="1"/>
        <v>0.72727272727272729</v>
      </c>
      <c r="Q42" s="17">
        <f t="shared" si="4"/>
        <v>189</v>
      </c>
      <c r="R42" s="12">
        <f t="shared" si="5"/>
        <v>11</v>
      </c>
    </row>
    <row r="43" spans="1:18" ht="13.6" x14ac:dyDescent="0.25">
      <c r="A43" s="1"/>
      <c r="B43" s="1" t="s">
        <v>34</v>
      </c>
      <c r="C43" s="7">
        <v>280</v>
      </c>
      <c r="D43" s="4">
        <v>214</v>
      </c>
      <c r="E43" s="4">
        <v>226</v>
      </c>
      <c r="F43" s="4">
        <v>222</v>
      </c>
      <c r="G43" s="22">
        <f t="shared" si="6"/>
        <v>0.44664031620553357</v>
      </c>
      <c r="H43" s="23">
        <f t="shared" si="6"/>
        <v>0.50917431192660545</v>
      </c>
      <c r="I43" s="17">
        <f t="shared" si="2"/>
        <v>506</v>
      </c>
      <c r="J43" s="12">
        <f t="shared" si="3"/>
        <v>436</v>
      </c>
      <c r="K43" s="7">
        <v>1146</v>
      </c>
      <c r="L43" s="4">
        <v>994</v>
      </c>
      <c r="M43" s="4">
        <v>1002</v>
      </c>
      <c r="N43" s="19">
        <v>920</v>
      </c>
      <c r="O43" s="22">
        <f t="shared" si="1"/>
        <v>0.46648044692737428</v>
      </c>
      <c r="P43" s="23">
        <f t="shared" si="1"/>
        <v>0.48066875653082547</v>
      </c>
      <c r="Q43" s="17">
        <f t="shared" si="4"/>
        <v>2148</v>
      </c>
      <c r="R43" s="12">
        <f t="shared" si="5"/>
        <v>1914</v>
      </c>
    </row>
    <row r="44" spans="1:18" ht="13.6" x14ac:dyDescent="0.25">
      <c r="A44" s="1"/>
      <c r="B44" s="1" t="s">
        <v>35</v>
      </c>
      <c r="C44" s="7">
        <v>151</v>
      </c>
      <c r="D44" s="4">
        <v>159</v>
      </c>
      <c r="E44" s="4">
        <v>44</v>
      </c>
      <c r="F44" s="4">
        <v>39</v>
      </c>
      <c r="G44" s="22">
        <f t="shared" si="6"/>
        <v>0.22564102564102564</v>
      </c>
      <c r="H44" s="23">
        <f t="shared" si="6"/>
        <v>0.19696969696969696</v>
      </c>
      <c r="I44" s="17">
        <f t="shared" si="2"/>
        <v>195</v>
      </c>
      <c r="J44" s="12">
        <f t="shared" si="3"/>
        <v>198</v>
      </c>
      <c r="K44" s="7">
        <v>640</v>
      </c>
      <c r="L44" s="4">
        <v>765</v>
      </c>
      <c r="M44" s="4">
        <v>310</v>
      </c>
      <c r="N44" s="19">
        <v>291</v>
      </c>
      <c r="O44" s="22">
        <f t="shared" si="1"/>
        <v>0.32631578947368423</v>
      </c>
      <c r="P44" s="23">
        <f t="shared" si="1"/>
        <v>0.27556818181818182</v>
      </c>
      <c r="Q44" s="17">
        <f t="shared" si="4"/>
        <v>950</v>
      </c>
      <c r="R44" s="12">
        <f t="shared" si="5"/>
        <v>1056</v>
      </c>
    </row>
    <row r="45" spans="1:18" ht="13.6" x14ac:dyDescent="0.25">
      <c r="A45" s="1"/>
      <c r="B45" s="1" t="s">
        <v>36</v>
      </c>
      <c r="C45" s="7">
        <v>848</v>
      </c>
      <c r="D45" s="4">
        <v>979</v>
      </c>
      <c r="E45" s="4">
        <v>780</v>
      </c>
      <c r="F45" s="4">
        <v>749</v>
      </c>
      <c r="G45" s="22">
        <f t="shared" si="6"/>
        <v>0.47911547911547914</v>
      </c>
      <c r="H45" s="23">
        <f t="shared" si="6"/>
        <v>0.43344907407407407</v>
      </c>
      <c r="I45" s="17">
        <f t="shared" si="2"/>
        <v>1628</v>
      </c>
      <c r="J45" s="12">
        <f t="shared" si="3"/>
        <v>1728</v>
      </c>
      <c r="K45" s="7">
        <v>3685</v>
      </c>
      <c r="L45" s="4">
        <v>3718</v>
      </c>
      <c r="M45" s="4">
        <v>4615</v>
      </c>
      <c r="N45" s="19">
        <v>4192</v>
      </c>
      <c r="O45" s="22">
        <f t="shared" si="1"/>
        <v>0.55602409638554218</v>
      </c>
      <c r="P45" s="23">
        <f t="shared" si="1"/>
        <v>0.52996207332490519</v>
      </c>
      <c r="Q45" s="17">
        <f t="shared" si="4"/>
        <v>8300</v>
      </c>
      <c r="R45" s="12">
        <f t="shared" si="5"/>
        <v>7910</v>
      </c>
    </row>
    <row r="46" spans="1:18" ht="13.6" x14ac:dyDescent="0.25">
      <c r="A46" s="1"/>
      <c r="B46" s="1" t="s">
        <v>37</v>
      </c>
      <c r="C46" s="7">
        <v>1117</v>
      </c>
      <c r="D46" s="4">
        <v>1197</v>
      </c>
      <c r="E46" s="4">
        <v>3109</v>
      </c>
      <c r="F46" s="4">
        <v>2843</v>
      </c>
      <c r="G46" s="22">
        <f t="shared" si="6"/>
        <v>0.73568386180785617</v>
      </c>
      <c r="H46" s="23">
        <f t="shared" si="6"/>
        <v>0.70371287128712867</v>
      </c>
      <c r="I46" s="17">
        <f t="shared" si="2"/>
        <v>4226</v>
      </c>
      <c r="J46" s="12">
        <f t="shared" si="3"/>
        <v>4040</v>
      </c>
      <c r="K46" s="7">
        <v>5582</v>
      </c>
      <c r="L46" s="4">
        <v>5636</v>
      </c>
      <c r="M46" s="4">
        <v>15163</v>
      </c>
      <c r="N46" s="19">
        <v>12781</v>
      </c>
      <c r="O46" s="22">
        <f t="shared" si="1"/>
        <v>0.73092311400337429</v>
      </c>
      <c r="P46" s="23">
        <f t="shared" si="1"/>
        <v>0.69397838953141122</v>
      </c>
      <c r="Q46" s="17">
        <f t="shared" si="4"/>
        <v>20745</v>
      </c>
      <c r="R46" s="12">
        <f t="shared" si="5"/>
        <v>18417</v>
      </c>
    </row>
    <row r="47" spans="1:18" ht="13.6" x14ac:dyDescent="0.25">
      <c r="A47" s="1"/>
      <c r="B47" s="1" t="s">
        <v>38</v>
      </c>
      <c r="C47" s="7">
        <v>1152</v>
      </c>
      <c r="D47" s="4">
        <v>1663</v>
      </c>
      <c r="E47" s="4">
        <v>4527</v>
      </c>
      <c r="F47" s="4">
        <v>4283</v>
      </c>
      <c r="G47" s="22">
        <f t="shared" si="6"/>
        <v>0.79714738510301109</v>
      </c>
      <c r="H47" s="23">
        <f t="shared" si="6"/>
        <v>0.72031617894382782</v>
      </c>
      <c r="I47" s="17">
        <f t="shared" si="2"/>
        <v>5679</v>
      </c>
      <c r="J47" s="12">
        <f t="shared" si="3"/>
        <v>5946</v>
      </c>
      <c r="K47" s="7">
        <v>6559</v>
      </c>
      <c r="L47" s="4">
        <v>6296</v>
      </c>
      <c r="M47" s="4">
        <v>20197</v>
      </c>
      <c r="N47" s="19">
        <v>18161</v>
      </c>
      <c r="O47" s="22">
        <f t="shared" si="1"/>
        <v>0.75485872327702197</v>
      </c>
      <c r="P47" s="23">
        <f t="shared" si="1"/>
        <v>0.7425685897698</v>
      </c>
      <c r="Q47" s="17">
        <f t="shared" si="4"/>
        <v>26756</v>
      </c>
      <c r="R47" s="12">
        <f t="shared" si="5"/>
        <v>24457</v>
      </c>
    </row>
    <row r="48" spans="1:18" ht="14.3" thickBot="1" x14ac:dyDescent="0.3">
      <c r="A48" s="1"/>
      <c r="B48" s="1" t="s">
        <v>39</v>
      </c>
      <c r="C48" s="7">
        <v>53</v>
      </c>
      <c r="D48" s="4">
        <v>34</v>
      </c>
      <c r="E48" s="4">
        <v>63</v>
      </c>
      <c r="F48" s="4">
        <v>31</v>
      </c>
      <c r="G48" s="36">
        <f t="shared" si="6"/>
        <v>0.5431034482758621</v>
      </c>
      <c r="H48" s="37">
        <f t="shared" si="6"/>
        <v>0.47692307692307695</v>
      </c>
      <c r="I48" s="17">
        <f t="shared" si="2"/>
        <v>116</v>
      </c>
      <c r="J48" s="12">
        <f t="shared" si="3"/>
        <v>65</v>
      </c>
      <c r="K48" s="7">
        <v>147</v>
      </c>
      <c r="L48" s="4">
        <v>121</v>
      </c>
      <c r="M48" s="4">
        <v>271</v>
      </c>
      <c r="N48" s="19">
        <v>89</v>
      </c>
      <c r="O48" s="36">
        <f t="shared" si="1"/>
        <v>0.64832535885167464</v>
      </c>
      <c r="P48" s="37">
        <f t="shared" si="1"/>
        <v>0.4238095238095238</v>
      </c>
      <c r="Q48" s="17">
        <f t="shared" si="4"/>
        <v>418</v>
      </c>
      <c r="R48" s="12">
        <f t="shared" si="5"/>
        <v>210</v>
      </c>
    </row>
    <row r="49" spans="3:18" s="3" customFormat="1" ht="14.3" thickBot="1" x14ac:dyDescent="0.3">
      <c r="C49" s="25">
        <f>SUM(C9:C48)</f>
        <v>10775</v>
      </c>
      <c r="D49" s="25">
        <f t="shared" ref="D49:F49" si="7">SUM(D9:D48)</f>
        <v>10609</v>
      </c>
      <c r="E49" s="25">
        <f t="shared" si="7"/>
        <v>18683</v>
      </c>
      <c r="F49" s="25">
        <f t="shared" si="7"/>
        <v>17043</v>
      </c>
      <c r="G49" s="34">
        <f>E49/I49</f>
        <v>0.63422499830266821</v>
      </c>
      <c r="H49" s="35">
        <f t="shared" ref="H49" si="8">F49/J49</f>
        <v>0.61633878200491832</v>
      </c>
      <c r="I49" s="26">
        <f t="shared" si="2"/>
        <v>29458</v>
      </c>
      <c r="J49" s="26">
        <f t="shared" si="3"/>
        <v>27652</v>
      </c>
      <c r="K49" s="25">
        <f t="shared" ref="K49" si="9">SUM(K9:K48)</f>
        <v>49257</v>
      </c>
      <c r="L49" s="25">
        <f t="shared" ref="L49" si="10">SUM(L9:L48)</f>
        <v>44792</v>
      </c>
      <c r="M49" s="25">
        <f t="shared" ref="M49" si="11">SUM(M9:M48)</f>
        <v>86470</v>
      </c>
      <c r="N49" s="25">
        <f t="shared" ref="N49" si="12">SUM(N9:N48)</f>
        <v>78206</v>
      </c>
      <c r="O49" s="28">
        <f>M49/Q49</f>
        <v>0.63708768336440058</v>
      </c>
      <c r="P49" s="29">
        <f t="shared" ref="P49" si="13">N49/R49</f>
        <v>0.63583147693458431</v>
      </c>
      <c r="Q49" s="26">
        <f t="shared" si="4"/>
        <v>135727</v>
      </c>
      <c r="R49" s="27">
        <f t="shared" si="5"/>
        <v>122998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30"/>
      <c r="D51" s="30"/>
      <c r="E51" s="30"/>
      <c r="F51" s="30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K10-1505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2015-05-02T19:19:17Z</cp:lastPrinted>
  <dcterms:created xsi:type="dcterms:W3CDTF">2009-09-29T12:11:43Z</dcterms:created>
  <dcterms:modified xsi:type="dcterms:W3CDTF">2015-05-31T17:30:27Z</dcterms:modified>
</cp:coreProperties>
</file>