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2004 inkl bilföretag" sheetId="3" r:id="rId1"/>
  </sheets>
  <calcPr calcId="145621"/>
</workbook>
</file>

<file path=xl/calcChain.xml><?xml version="1.0" encoding="utf-8"?>
<calcChain xmlns="http://schemas.openxmlformats.org/spreadsheetml/2006/main">
  <c r="K47" i="3" l="1"/>
  <c r="L47" i="3"/>
  <c r="M47" i="3"/>
  <c r="N47" i="3"/>
  <c r="C47" i="3" l="1"/>
  <c r="D47" i="3"/>
  <c r="E47" i="3"/>
  <c r="F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<sst xmlns="http://schemas.openxmlformats.org/spreadsheetml/2006/main" count="53" uniqueCount="49">
  <si>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</si>
  <si>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</si>
  <si>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</si>
  <si>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</si>
  <si>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</si>
  <si>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</si>
  <si>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</si>
  <si>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</si>
  <si>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</si>
  <si>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</si>
  <si>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</si>
  <si>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</si>
  <si>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</si>
  <si>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</si>
  <si>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</si>
  <si>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</si>
  <si>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</si>
  <si>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</si>
  <si>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</si>
  <si>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</si>
  <si>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</si>
  <si>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</si>
  <si>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</si>
  <si>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</si>
  <si>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</si>
  <si>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</si>
  <si>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</si>
  <si>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</si>
  <si>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</si>
  <si>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</si>
  <si>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</si>
  <si>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</si>
  <si>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</si>
  <si>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</si>
  <si>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</si>
  <si>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</si>
  <si>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</si>
  <si>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</si>
  <si>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</si>
  <si>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</si>
  <si>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</si>
  <si>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</si>
  <si>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</si>
  <si>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</si>
  <si>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</si>
  <si>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</si>
  <si>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januari-april</t>
  </si>
  <si>
    <t>april</t>
  </si>
  <si>
    <t>2020.05.01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</si>
</sst>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48"/>
  <sheetViews>
    <sheetView tabSelected="1" zoomScale="70" zoomScaleNormal="7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41</v>
      </c>
    </row>
    <row r="4" spans="1:18" ht="13.6" thickBot="1" x14ac:dyDescent="0.25">
      <c r="B4" s="1" t="s">
        <v>39</v>
      </c>
      <c r="N4" s="13" t="s">
        <v>48</v>
      </c>
    </row>
    <row r="5" spans="1:18" x14ac:dyDescent="0.2">
      <c r="C5" s="58" t="s">
        <v>47</v>
      </c>
      <c r="D5" s="59"/>
      <c r="E5" s="59"/>
      <c r="F5" s="59"/>
      <c r="G5" s="59"/>
      <c r="H5" s="59"/>
      <c r="I5" s="59"/>
      <c r="J5" s="60"/>
      <c r="K5" s="58" t="s">
        <v>46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37</v>
      </c>
      <c r="D6" s="54"/>
      <c r="E6" s="54" t="s">
        <v>38</v>
      </c>
      <c r="F6" s="54"/>
      <c r="G6" s="54" t="s">
        <v>42</v>
      </c>
      <c r="H6" s="56"/>
      <c r="I6" s="56" t="s">
        <v>40</v>
      </c>
      <c r="J6" s="57"/>
      <c r="K6" s="63" t="s">
        <v>37</v>
      </c>
      <c r="L6" s="54"/>
      <c r="M6" s="54" t="s">
        <v>38</v>
      </c>
      <c r="N6" s="54"/>
      <c r="O6" s="54" t="s">
        <v>42</v>
      </c>
      <c r="P6" s="56"/>
      <c r="Q6" s="54" t="s">
        <v>40</v>
      </c>
      <c r="R6" s="55"/>
    </row>
    <row r="7" spans="1:18" x14ac:dyDescent="0.2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3.6" thickBot="1" x14ac:dyDescent="0.25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ht="13.6" x14ac:dyDescent="0.25">
      <c r="A9" s="1"/>
      <c r="B9" s="43" t="s">
        <v>2</v>
      </c>
      <c r="C9" s="15">
        <v>0</v>
      </c>
      <c r="D9" s="16">
        <v>11</v>
      </c>
      <c r="E9" s="16">
        <v>2</v>
      </c>
      <c r="F9" s="48">
        <v>16</v>
      </c>
      <c r="G9" s="40">
        <f t="shared" ref="G9:H24" si="0">IF(E9=0,"",SUM(E9/I9))</f>
        <v>1</v>
      </c>
      <c r="H9" s="36">
        <f t="shared" si="0"/>
        <v>0.59259259259259256</v>
      </c>
      <c r="I9" s="25">
        <f>SUM(C9,E9)</f>
        <v>2</v>
      </c>
      <c r="J9" s="23">
        <f>SUM(D9,F9)</f>
        <v>27</v>
      </c>
      <c r="K9" s="15">
        <v>10</v>
      </c>
      <c r="L9" s="16">
        <v>27</v>
      </c>
      <c r="M9" s="16">
        <v>67</v>
      </c>
      <c r="N9" s="48">
        <v>158</v>
      </c>
      <c r="O9" s="40">
        <f t="shared" ref="O9:P46" si="1">IF(M9=0,"",SUM(M9/Q9))</f>
        <v>0.87012987012987009</v>
      </c>
      <c r="P9" s="21">
        <f t="shared" si="1"/>
        <v>0.8540540540540541</v>
      </c>
      <c r="Q9" s="23">
        <f>SUM(K9,M9)</f>
        <v>77</v>
      </c>
      <c r="R9" s="19">
        <f>SUM(L9,N9)</f>
        <v>185</v>
      </c>
    </row>
    <row r="10" spans="1:18" ht="13.6" x14ac:dyDescent="0.25">
      <c r="A10" s="1"/>
      <c r="B10" s="7" t="s">
        <v>3</v>
      </c>
      <c r="C10" s="17">
        <v>604</v>
      </c>
      <c r="D10" s="35">
        <v>401</v>
      </c>
      <c r="E10" s="35">
        <v>644</v>
      </c>
      <c r="F10" s="49">
        <v>1161</v>
      </c>
      <c r="G10" s="41">
        <f t="shared" si="0"/>
        <v>0.51602564102564108</v>
      </c>
      <c r="H10" s="37">
        <f t="shared" si="0"/>
        <v>0.74327784891165172</v>
      </c>
      <c r="I10" s="26">
        <f t="shared" ref="I10:I47" si="2">SUM(C10,E10)</f>
        <v>1248</v>
      </c>
      <c r="J10" s="24">
        <f t="shared" ref="J10:J47" si="3">SUM(D10,F10)</f>
        <v>1562</v>
      </c>
      <c r="K10" s="17">
        <v>2197</v>
      </c>
      <c r="L10" s="35">
        <v>1347</v>
      </c>
      <c r="M10" s="35">
        <v>3780</v>
      </c>
      <c r="N10" s="49">
        <v>4400</v>
      </c>
      <c r="O10" s="41">
        <f t="shared" si="1"/>
        <v>0.63242429312364057</v>
      </c>
      <c r="P10" s="22">
        <f t="shared" si="1"/>
        <v>0.76561684357055859</v>
      </c>
      <c r="Q10" s="24">
        <f t="shared" ref="Q10:Q47" si="4">SUM(K10,M10)</f>
        <v>5977</v>
      </c>
      <c r="R10" s="20">
        <f t="shared" ref="R10:R47" si="5">SUM(L10,N10)</f>
        <v>5747</v>
      </c>
    </row>
    <row r="11" spans="1:18" ht="13.6" x14ac:dyDescent="0.25">
      <c r="A11" s="1"/>
      <c r="B11" s="7" t="s">
        <v>4</v>
      </c>
      <c r="C11" s="17">
        <v>320</v>
      </c>
      <c r="D11" s="35">
        <v>344</v>
      </c>
      <c r="E11" s="35">
        <v>1007</v>
      </c>
      <c r="F11" s="49">
        <v>1471</v>
      </c>
      <c r="G11" s="41">
        <f t="shared" si="0"/>
        <v>0.75885455915599098</v>
      </c>
      <c r="H11" s="37">
        <f t="shared" si="0"/>
        <v>0.8104683195592286</v>
      </c>
      <c r="I11" s="26">
        <f t="shared" si="2"/>
        <v>1327</v>
      </c>
      <c r="J11" s="24">
        <f t="shared" si="3"/>
        <v>1815</v>
      </c>
      <c r="K11" s="17">
        <v>1058</v>
      </c>
      <c r="L11" s="35">
        <v>1152</v>
      </c>
      <c r="M11" s="35">
        <v>4345</v>
      </c>
      <c r="N11" s="49">
        <v>5107</v>
      </c>
      <c r="O11" s="41">
        <f t="shared" si="1"/>
        <v>0.80418286137331108</v>
      </c>
      <c r="P11" s="22">
        <f t="shared" si="1"/>
        <v>0.81594503914363314</v>
      </c>
      <c r="Q11" s="24">
        <f t="shared" si="4"/>
        <v>5403</v>
      </c>
      <c r="R11" s="20">
        <f t="shared" si="5"/>
        <v>6259</v>
      </c>
    </row>
    <row r="12" spans="1:18" ht="13.6" x14ac:dyDescent="0.25">
      <c r="A12" s="1"/>
      <c r="B12" s="7" t="s">
        <v>44</v>
      </c>
      <c r="C12" s="17">
        <v>0</v>
      </c>
      <c r="D12" s="35">
        <v>3</v>
      </c>
      <c r="E12" s="35">
        <v>0</v>
      </c>
      <c r="F12" s="49">
        <v>1</v>
      </c>
      <c r="G12" s="41" t="str">
        <f t="shared" si="0"/>
        <v/>
      </c>
      <c r="H12" s="37">
        <f t="shared" si="0"/>
        <v>0.25</v>
      </c>
      <c r="I12" s="26">
        <f t="shared" si="2"/>
        <v>0</v>
      </c>
      <c r="J12" s="24">
        <f t="shared" si="3"/>
        <v>4</v>
      </c>
      <c r="K12" s="17">
        <v>0</v>
      </c>
      <c r="L12" s="35">
        <v>4</v>
      </c>
      <c r="M12" s="35">
        <v>0</v>
      </c>
      <c r="N12" s="49">
        <v>6</v>
      </c>
      <c r="O12" s="41" t="str">
        <f t="shared" si="1"/>
        <v/>
      </c>
      <c r="P12" s="22">
        <f t="shared" si="1"/>
        <v>0.6</v>
      </c>
      <c r="Q12" s="24">
        <f t="shared" si="4"/>
        <v>0</v>
      </c>
      <c r="R12" s="20">
        <f t="shared" si="5"/>
        <v>10</v>
      </c>
    </row>
    <row r="13" spans="1:18" ht="13.6" x14ac:dyDescent="0.25">
      <c r="A13" s="1"/>
      <c r="B13" s="7" t="s">
        <v>5</v>
      </c>
      <c r="C13" s="17">
        <v>1</v>
      </c>
      <c r="D13" s="35">
        <v>11</v>
      </c>
      <c r="E13" s="35">
        <v>1</v>
      </c>
      <c r="F13" s="49">
        <v>5</v>
      </c>
      <c r="G13" s="41">
        <f t="shared" si="0"/>
        <v>0.5</v>
      </c>
      <c r="H13" s="37">
        <f t="shared" si="0"/>
        <v>0.3125</v>
      </c>
      <c r="I13" s="26">
        <f t="shared" si="2"/>
        <v>2</v>
      </c>
      <c r="J13" s="24">
        <f t="shared" si="3"/>
        <v>16</v>
      </c>
      <c r="K13" s="17">
        <v>1</v>
      </c>
      <c r="L13" s="35">
        <v>30</v>
      </c>
      <c r="M13" s="35">
        <v>1</v>
      </c>
      <c r="N13" s="49">
        <v>20</v>
      </c>
      <c r="O13" s="41">
        <f t="shared" si="1"/>
        <v>0.5</v>
      </c>
      <c r="P13" s="22">
        <f t="shared" si="1"/>
        <v>0.4</v>
      </c>
      <c r="Q13" s="24">
        <f t="shared" si="4"/>
        <v>2</v>
      </c>
      <c r="R13" s="20">
        <f t="shared" si="5"/>
        <v>50</v>
      </c>
    </row>
    <row r="14" spans="1:18" ht="13.6" x14ac:dyDescent="0.25">
      <c r="A14" s="1"/>
      <c r="B14" s="7" t="s">
        <v>6</v>
      </c>
      <c r="C14" s="17">
        <v>0</v>
      </c>
      <c r="D14" s="35">
        <v>0</v>
      </c>
      <c r="E14" s="35">
        <v>0</v>
      </c>
      <c r="F14" s="49">
        <v>0</v>
      </c>
      <c r="G14" s="4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49">
        <v>0</v>
      </c>
      <c r="O14" s="4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ht="13.6" x14ac:dyDescent="0.25">
      <c r="A15" s="1"/>
      <c r="B15" s="7" t="s">
        <v>7</v>
      </c>
      <c r="C15" s="17">
        <v>92</v>
      </c>
      <c r="D15" s="35">
        <v>122</v>
      </c>
      <c r="E15" s="35">
        <v>47</v>
      </c>
      <c r="F15" s="49">
        <v>97</v>
      </c>
      <c r="G15" s="41">
        <f t="shared" si="0"/>
        <v>0.33812949640287771</v>
      </c>
      <c r="H15" s="37">
        <f t="shared" si="0"/>
        <v>0.44292237442922372</v>
      </c>
      <c r="I15" s="26">
        <f t="shared" si="2"/>
        <v>139</v>
      </c>
      <c r="J15" s="24">
        <f t="shared" si="3"/>
        <v>219</v>
      </c>
      <c r="K15" s="17">
        <v>188</v>
      </c>
      <c r="L15" s="35">
        <v>350</v>
      </c>
      <c r="M15" s="35">
        <v>356</v>
      </c>
      <c r="N15" s="49">
        <v>395</v>
      </c>
      <c r="O15" s="41">
        <f t="shared" si="1"/>
        <v>0.65441176470588236</v>
      </c>
      <c r="P15" s="22">
        <f t="shared" si="1"/>
        <v>0.53020134228187921</v>
      </c>
      <c r="Q15" s="24">
        <f t="shared" si="4"/>
        <v>544</v>
      </c>
      <c r="R15" s="20">
        <f t="shared" si="5"/>
        <v>745</v>
      </c>
    </row>
    <row r="16" spans="1:18" ht="13.6" x14ac:dyDescent="0.25">
      <c r="A16" s="1"/>
      <c r="B16" s="7" t="s">
        <v>8</v>
      </c>
      <c r="C16" s="17">
        <v>108</v>
      </c>
      <c r="D16" s="18">
        <v>188</v>
      </c>
      <c r="E16" s="18">
        <v>39</v>
      </c>
      <c r="F16" s="50">
        <v>130</v>
      </c>
      <c r="G16" s="41">
        <f t="shared" si="0"/>
        <v>0.26530612244897961</v>
      </c>
      <c r="H16" s="37">
        <f t="shared" si="0"/>
        <v>0.4088050314465409</v>
      </c>
      <c r="I16" s="26">
        <f t="shared" si="2"/>
        <v>147</v>
      </c>
      <c r="J16" s="24">
        <f t="shared" si="3"/>
        <v>318</v>
      </c>
      <c r="K16" s="17">
        <v>324</v>
      </c>
      <c r="L16" s="18">
        <v>736</v>
      </c>
      <c r="M16" s="18">
        <v>189</v>
      </c>
      <c r="N16" s="50">
        <v>391</v>
      </c>
      <c r="O16" s="41">
        <f t="shared" si="1"/>
        <v>0.36842105263157893</v>
      </c>
      <c r="P16" s="22">
        <f t="shared" si="1"/>
        <v>0.34693877551020408</v>
      </c>
      <c r="Q16" s="24">
        <f t="shared" si="4"/>
        <v>513</v>
      </c>
      <c r="R16" s="20">
        <f t="shared" si="5"/>
        <v>1127</v>
      </c>
    </row>
    <row r="17" spans="1:18" ht="13.6" x14ac:dyDescent="0.25">
      <c r="A17" s="1"/>
      <c r="B17" s="7" t="s">
        <v>9</v>
      </c>
      <c r="C17" s="17">
        <v>0</v>
      </c>
      <c r="D17" s="18">
        <v>0</v>
      </c>
      <c r="E17" s="18">
        <v>1</v>
      </c>
      <c r="F17" s="50">
        <v>0</v>
      </c>
      <c r="G17" s="41">
        <f t="shared" si="0"/>
        <v>1</v>
      </c>
      <c r="H17" s="37" t="str">
        <f t="shared" si="0"/>
        <v/>
      </c>
      <c r="I17" s="26">
        <f t="shared" si="2"/>
        <v>1</v>
      </c>
      <c r="J17" s="24">
        <f t="shared" si="3"/>
        <v>0</v>
      </c>
      <c r="K17" s="17">
        <v>1</v>
      </c>
      <c r="L17" s="18">
        <v>0</v>
      </c>
      <c r="M17" s="18">
        <v>2</v>
      </c>
      <c r="N17" s="50">
        <v>0</v>
      </c>
      <c r="O17" s="41">
        <f t="shared" si="1"/>
        <v>0.66666666666666663</v>
      </c>
      <c r="P17" s="22" t="str">
        <f t="shared" si="1"/>
        <v/>
      </c>
      <c r="Q17" s="24">
        <f t="shared" si="4"/>
        <v>3</v>
      </c>
      <c r="R17" s="20">
        <f t="shared" si="5"/>
        <v>0</v>
      </c>
    </row>
    <row r="18" spans="1:18" ht="13.6" x14ac:dyDescent="0.25">
      <c r="A18" s="1"/>
      <c r="B18" s="7" t="s">
        <v>10</v>
      </c>
      <c r="C18" s="17">
        <v>360</v>
      </c>
      <c r="D18" s="18">
        <v>481</v>
      </c>
      <c r="E18" s="18">
        <v>233</v>
      </c>
      <c r="F18" s="50">
        <v>292</v>
      </c>
      <c r="G18" s="41">
        <f t="shared" si="0"/>
        <v>0.39291736930860033</v>
      </c>
      <c r="H18" s="37">
        <f t="shared" si="0"/>
        <v>0.37774902975420438</v>
      </c>
      <c r="I18" s="26">
        <f t="shared" si="2"/>
        <v>593</v>
      </c>
      <c r="J18" s="24">
        <f t="shared" si="3"/>
        <v>773</v>
      </c>
      <c r="K18" s="17">
        <v>694</v>
      </c>
      <c r="L18" s="18">
        <v>874</v>
      </c>
      <c r="M18" s="18">
        <v>637</v>
      </c>
      <c r="N18" s="50">
        <v>696</v>
      </c>
      <c r="O18" s="41">
        <f t="shared" si="1"/>
        <v>0.47858752817430505</v>
      </c>
      <c r="P18" s="22">
        <f t="shared" si="1"/>
        <v>0.44331210191082804</v>
      </c>
      <c r="Q18" s="24">
        <f t="shared" si="4"/>
        <v>1331</v>
      </c>
      <c r="R18" s="20">
        <f t="shared" si="5"/>
        <v>1570</v>
      </c>
    </row>
    <row r="19" spans="1:18" ht="13.6" x14ac:dyDescent="0.25">
      <c r="A19" s="1"/>
      <c r="B19" s="7" t="s">
        <v>11</v>
      </c>
      <c r="C19" s="17">
        <v>311</v>
      </c>
      <c r="D19" s="18">
        <v>341</v>
      </c>
      <c r="E19" s="18">
        <v>201</v>
      </c>
      <c r="F19" s="50">
        <v>499</v>
      </c>
      <c r="G19" s="41">
        <f t="shared" si="0"/>
        <v>0.392578125</v>
      </c>
      <c r="H19" s="37">
        <f t="shared" si="0"/>
        <v>0.59404761904761905</v>
      </c>
      <c r="I19" s="26">
        <f t="shared" si="2"/>
        <v>512</v>
      </c>
      <c r="J19" s="24">
        <f t="shared" si="3"/>
        <v>840</v>
      </c>
      <c r="K19" s="17">
        <v>671</v>
      </c>
      <c r="L19" s="18">
        <v>934</v>
      </c>
      <c r="M19" s="18">
        <v>831</v>
      </c>
      <c r="N19" s="50">
        <v>1962</v>
      </c>
      <c r="O19" s="41">
        <f t="shared" si="1"/>
        <v>0.55326231691078565</v>
      </c>
      <c r="P19" s="22">
        <f t="shared" si="1"/>
        <v>0.6774861878453039</v>
      </c>
      <c r="Q19" s="24">
        <f t="shared" si="4"/>
        <v>1502</v>
      </c>
      <c r="R19" s="20">
        <f t="shared" si="5"/>
        <v>2896</v>
      </c>
    </row>
    <row r="20" spans="1:18" ht="13.6" x14ac:dyDescent="0.25">
      <c r="A20" s="1"/>
      <c r="B20" s="7" t="s">
        <v>12</v>
      </c>
      <c r="C20" s="17">
        <v>38</v>
      </c>
      <c r="D20" s="18">
        <v>142</v>
      </c>
      <c r="E20" s="18">
        <v>23</v>
      </c>
      <c r="F20" s="50">
        <v>100</v>
      </c>
      <c r="G20" s="41">
        <f t="shared" si="0"/>
        <v>0.37704918032786883</v>
      </c>
      <c r="H20" s="37">
        <f t="shared" si="0"/>
        <v>0.41322314049586778</v>
      </c>
      <c r="I20" s="26">
        <f t="shared" si="2"/>
        <v>61</v>
      </c>
      <c r="J20" s="24">
        <f t="shared" si="3"/>
        <v>242</v>
      </c>
      <c r="K20" s="17">
        <v>159</v>
      </c>
      <c r="L20" s="18">
        <v>471</v>
      </c>
      <c r="M20" s="18">
        <v>167</v>
      </c>
      <c r="N20" s="50">
        <v>506</v>
      </c>
      <c r="O20" s="41">
        <f t="shared" si="1"/>
        <v>0.51226993865030679</v>
      </c>
      <c r="P20" s="22">
        <f t="shared" si="1"/>
        <v>0.51791197543500511</v>
      </c>
      <c r="Q20" s="24">
        <f t="shared" si="4"/>
        <v>326</v>
      </c>
      <c r="R20" s="20">
        <f t="shared" si="5"/>
        <v>977</v>
      </c>
    </row>
    <row r="21" spans="1:18" ht="13.6" x14ac:dyDescent="0.25">
      <c r="A21" s="1"/>
      <c r="B21" s="7" t="s">
        <v>13</v>
      </c>
      <c r="C21" s="17">
        <v>178</v>
      </c>
      <c r="D21" s="18">
        <v>159</v>
      </c>
      <c r="E21" s="18">
        <v>245</v>
      </c>
      <c r="F21" s="50">
        <v>179</v>
      </c>
      <c r="G21" s="41">
        <f t="shared" si="0"/>
        <v>0.57919621749408978</v>
      </c>
      <c r="H21" s="37">
        <f t="shared" si="0"/>
        <v>0.52958579881656809</v>
      </c>
      <c r="I21" s="26">
        <f t="shared" si="2"/>
        <v>423</v>
      </c>
      <c r="J21" s="24">
        <f t="shared" si="3"/>
        <v>338</v>
      </c>
      <c r="K21" s="17">
        <v>910</v>
      </c>
      <c r="L21" s="18">
        <v>690</v>
      </c>
      <c r="M21" s="18">
        <v>925</v>
      </c>
      <c r="N21" s="50">
        <v>1011</v>
      </c>
      <c r="O21" s="41">
        <f t="shared" si="1"/>
        <v>0.50408719346049047</v>
      </c>
      <c r="P21" s="22">
        <f t="shared" si="1"/>
        <v>0.59435626102292771</v>
      </c>
      <c r="Q21" s="24">
        <f t="shared" si="4"/>
        <v>1835</v>
      </c>
      <c r="R21" s="20">
        <f t="shared" si="5"/>
        <v>1701</v>
      </c>
    </row>
    <row r="22" spans="1:18" ht="13.6" x14ac:dyDescent="0.25">
      <c r="A22" s="1"/>
      <c r="B22" s="7" t="s">
        <v>14</v>
      </c>
      <c r="C22" s="17">
        <v>11</v>
      </c>
      <c r="D22" s="18">
        <v>4</v>
      </c>
      <c r="E22" s="18">
        <v>1</v>
      </c>
      <c r="F22" s="50">
        <v>2</v>
      </c>
      <c r="G22" s="41">
        <f t="shared" si="0"/>
        <v>8.3333333333333329E-2</v>
      </c>
      <c r="H22" s="37">
        <f t="shared" si="0"/>
        <v>0.33333333333333331</v>
      </c>
      <c r="I22" s="26">
        <f t="shared" si="2"/>
        <v>12</v>
      </c>
      <c r="J22" s="24">
        <f t="shared" si="3"/>
        <v>6</v>
      </c>
      <c r="K22" s="17">
        <v>12</v>
      </c>
      <c r="L22" s="18">
        <v>13</v>
      </c>
      <c r="M22" s="18">
        <v>2</v>
      </c>
      <c r="N22" s="50">
        <v>2</v>
      </c>
      <c r="O22" s="41">
        <f t="shared" si="1"/>
        <v>0.14285714285714285</v>
      </c>
      <c r="P22" s="22">
        <f t="shared" si="1"/>
        <v>0.13333333333333333</v>
      </c>
      <c r="Q22" s="24">
        <f t="shared" si="4"/>
        <v>14</v>
      </c>
      <c r="R22" s="20">
        <f t="shared" si="5"/>
        <v>15</v>
      </c>
    </row>
    <row r="23" spans="1:18" ht="13.6" x14ac:dyDescent="0.25">
      <c r="A23" s="1"/>
      <c r="B23" s="7" t="s">
        <v>15</v>
      </c>
      <c r="C23" s="17">
        <v>6</v>
      </c>
      <c r="D23" s="18">
        <v>118</v>
      </c>
      <c r="E23" s="18">
        <v>13</v>
      </c>
      <c r="F23" s="50">
        <v>67</v>
      </c>
      <c r="G23" s="41">
        <f t="shared" si="0"/>
        <v>0.68421052631578949</v>
      </c>
      <c r="H23" s="37">
        <f t="shared" si="0"/>
        <v>0.36216216216216218</v>
      </c>
      <c r="I23" s="26">
        <f t="shared" si="2"/>
        <v>19</v>
      </c>
      <c r="J23" s="24">
        <f t="shared" si="3"/>
        <v>185</v>
      </c>
      <c r="K23" s="17">
        <v>35</v>
      </c>
      <c r="L23" s="18">
        <v>350</v>
      </c>
      <c r="M23" s="18">
        <v>71</v>
      </c>
      <c r="N23" s="50">
        <v>182</v>
      </c>
      <c r="O23" s="41">
        <f t="shared" si="1"/>
        <v>0.66981132075471694</v>
      </c>
      <c r="P23" s="22">
        <f t="shared" si="1"/>
        <v>0.34210526315789475</v>
      </c>
      <c r="Q23" s="24">
        <f t="shared" si="4"/>
        <v>106</v>
      </c>
      <c r="R23" s="20">
        <f t="shared" si="5"/>
        <v>532</v>
      </c>
    </row>
    <row r="24" spans="1:18" ht="13.6" x14ac:dyDescent="0.25">
      <c r="A24" s="1"/>
      <c r="B24" s="7" t="s">
        <v>16</v>
      </c>
      <c r="C24" s="17">
        <v>3</v>
      </c>
      <c r="D24" s="18">
        <v>19</v>
      </c>
      <c r="E24" s="18">
        <v>7</v>
      </c>
      <c r="F24" s="50">
        <v>56</v>
      </c>
      <c r="G24" s="41">
        <f t="shared" si="0"/>
        <v>0.7</v>
      </c>
      <c r="H24" s="37">
        <f t="shared" si="0"/>
        <v>0.7466666666666667</v>
      </c>
      <c r="I24" s="26">
        <f t="shared" si="2"/>
        <v>10</v>
      </c>
      <c r="J24" s="24">
        <f t="shared" si="3"/>
        <v>75</v>
      </c>
      <c r="K24" s="17">
        <v>18</v>
      </c>
      <c r="L24" s="18">
        <v>68</v>
      </c>
      <c r="M24" s="18">
        <v>90</v>
      </c>
      <c r="N24" s="50">
        <v>282</v>
      </c>
      <c r="O24" s="41">
        <f t="shared" si="1"/>
        <v>0.83333333333333337</v>
      </c>
      <c r="P24" s="22">
        <f t="shared" si="1"/>
        <v>0.80571428571428572</v>
      </c>
      <c r="Q24" s="24">
        <f t="shared" si="4"/>
        <v>108</v>
      </c>
      <c r="R24" s="20">
        <f t="shared" si="5"/>
        <v>350</v>
      </c>
    </row>
    <row r="25" spans="1:18" ht="13.6" x14ac:dyDescent="0.25">
      <c r="A25" s="1"/>
      <c r="B25" s="7" t="s">
        <v>17</v>
      </c>
      <c r="C25" s="17">
        <v>737</v>
      </c>
      <c r="D25" s="18">
        <v>1075</v>
      </c>
      <c r="E25" s="18">
        <v>597</v>
      </c>
      <c r="F25" s="50">
        <v>1107</v>
      </c>
      <c r="G25" s="41">
        <f t="shared" ref="G25:H45" si="6">IF(E25=0,"",SUM(E25/I25))</f>
        <v>0.44752623688155924</v>
      </c>
      <c r="H25" s="37">
        <f t="shared" si="6"/>
        <v>0.50733272227314385</v>
      </c>
      <c r="I25" s="26">
        <f t="shared" si="2"/>
        <v>1334</v>
      </c>
      <c r="J25" s="24">
        <f t="shared" si="3"/>
        <v>2182</v>
      </c>
      <c r="K25" s="17">
        <v>3997</v>
      </c>
      <c r="L25" s="18">
        <v>3858</v>
      </c>
      <c r="M25" s="18">
        <v>3984</v>
      </c>
      <c r="N25" s="50">
        <v>4029</v>
      </c>
      <c r="O25" s="41">
        <f t="shared" si="1"/>
        <v>0.49918556571858164</v>
      </c>
      <c r="P25" s="22">
        <f t="shared" si="1"/>
        <v>0.5108406238113351</v>
      </c>
      <c r="Q25" s="24">
        <f t="shared" si="4"/>
        <v>7981</v>
      </c>
      <c r="R25" s="20">
        <f t="shared" si="5"/>
        <v>7887</v>
      </c>
    </row>
    <row r="26" spans="1:18" ht="13.6" x14ac:dyDescent="0.25">
      <c r="A26" s="1"/>
      <c r="B26" s="7" t="s">
        <v>18</v>
      </c>
      <c r="C26" s="17">
        <v>2</v>
      </c>
      <c r="D26" s="18">
        <v>3</v>
      </c>
      <c r="E26" s="18">
        <v>2</v>
      </c>
      <c r="F26" s="50">
        <v>4</v>
      </c>
      <c r="G26" s="41">
        <f t="shared" si="6"/>
        <v>0.5</v>
      </c>
      <c r="H26" s="37">
        <f t="shared" si="6"/>
        <v>0.5714285714285714</v>
      </c>
      <c r="I26" s="26">
        <f>SUM(C26,E26)</f>
        <v>4</v>
      </c>
      <c r="J26" s="24">
        <f>SUM(D26,F26)</f>
        <v>7</v>
      </c>
      <c r="K26" s="17">
        <v>5</v>
      </c>
      <c r="L26" s="18">
        <v>6</v>
      </c>
      <c r="M26" s="18">
        <v>4</v>
      </c>
      <c r="N26" s="50">
        <v>11</v>
      </c>
      <c r="O26" s="41">
        <f t="shared" si="1"/>
        <v>0.44444444444444442</v>
      </c>
      <c r="P26" s="22">
        <f t="shared" si="1"/>
        <v>0.6470588235294118</v>
      </c>
      <c r="Q26" s="24">
        <f>SUM(K26,M26)</f>
        <v>9</v>
      </c>
      <c r="R26" s="20">
        <f>SUM(L26,N26)</f>
        <v>17</v>
      </c>
    </row>
    <row r="27" spans="1:18" ht="13.6" x14ac:dyDescent="0.25">
      <c r="A27" s="1"/>
      <c r="B27" s="7" t="s">
        <v>43</v>
      </c>
      <c r="C27" s="17">
        <v>0</v>
      </c>
      <c r="D27" s="18">
        <v>0</v>
      </c>
      <c r="E27" s="18">
        <v>0</v>
      </c>
      <c r="F27" s="50">
        <v>0</v>
      </c>
      <c r="G27" s="4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50">
        <v>0</v>
      </c>
      <c r="O27" s="4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ht="13.6" x14ac:dyDescent="0.25">
      <c r="A28" s="1"/>
      <c r="B28" s="7" t="s">
        <v>19</v>
      </c>
      <c r="C28" s="17">
        <v>71</v>
      </c>
      <c r="D28" s="18">
        <v>40</v>
      </c>
      <c r="E28" s="18">
        <v>62</v>
      </c>
      <c r="F28" s="50">
        <v>36</v>
      </c>
      <c r="G28" s="41">
        <f t="shared" si="6"/>
        <v>0.46616541353383456</v>
      </c>
      <c r="H28" s="37">
        <f t="shared" si="6"/>
        <v>0.47368421052631576</v>
      </c>
      <c r="I28" s="26">
        <f t="shared" si="2"/>
        <v>133</v>
      </c>
      <c r="J28" s="24">
        <f t="shared" si="3"/>
        <v>76</v>
      </c>
      <c r="K28" s="17">
        <v>167</v>
      </c>
      <c r="L28" s="18">
        <v>189</v>
      </c>
      <c r="M28" s="18">
        <v>224</v>
      </c>
      <c r="N28" s="50">
        <v>163</v>
      </c>
      <c r="O28" s="41">
        <f t="shared" si="1"/>
        <v>0.57289002557544755</v>
      </c>
      <c r="P28" s="22">
        <f t="shared" si="1"/>
        <v>0.46306818181818182</v>
      </c>
      <c r="Q28" s="24">
        <f t="shared" si="4"/>
        <v>391</v>
      </c>
      <c r="R28" s="20">
        <f t="shared" si="5"/>
        <v>352</v>
      </c>
    </row>
    <row r="29" spans="1:18" ht="13.6" x14ac:dyDescent="0.25">
      <c r="A29" s="1"/>
      <c r="B29" s="7" t="s">
        <v>20</v>
      </c>
      <c r="C29" s="17">
        <v>31</v>
      </c>
      <c r="D29" s="18">
        <v>50</v>
      </c>
      <c r="E29" s="18">
        <v>73</v>
      </c>
      <c r="F29" s="50">
        <v>124</v>
      </c>
      <c r="G29" s="41">
        <f t="shared" si="6"/>
        <v>0.70192307692307687</v>
      </c>
      <c r="H29" s="37">
        <f t="shared" si="6"/>
        <v>0.71264367816091956</v>
      </c>
      <c r="I29" s="26">
        <f t="shared" si="2"/>
        <v>104</v>
      </c>
      <c r="J29" s="24">
        <f t="shared" si="3"/>
        <v>174</v>
      </c>
      <c r="K29" s="17">
        <v>99</v>
      </c>
      <c r="L29" s="18">
        <v>135</v>
      </c>
      <c r="M29" s="18">
        <v>303</v>
      </c>
      <c r="N29" s="50">
        <v>406</v>
      </c>
      <c r="O29" s="41">
        <f t="shared" si="1"/>
        <v>0.75373134328358204</v>
      </c>
      <c r="P29" s="22">
        <f t="shared" si="1"/>
        <v>0.75046210720887241</v>
      </c>
      <c r="Q29" s="24">
        <f t="shared" si="4"/>
        <v>402</v>
      </c>
      <c r="R29" s="20">
        <f t="shared" si="5"/>
        <v>541</v>
      </c>
    </row>
    <row r="30" spans="1:18" ht="13.6" x14ac:dyDescent="0.25">
      <c r="A30" s="1"/>
      <c r="B30" s="7" t="s">
        <v>21</v>
      </c>
      <c r="C30" s="17">
        <v>79</v>
      </c>
      <c r="D30" s="18">
        <v>319</v>
      </c>
      <c r="E30" s="18">
        <v>40</v>
      </c>
      <c r="F30" s="50">
        <v>149</v>
      </c>
      <c r="G30" s="41">
        <f t="shared" si="6"/>
        <v>0.33613445378151263</v>
      </c>
      <c r="H30" s="37">
        <f t="shared" si="6"/>
        <v>0.31837606837606836</v>
      </c>
      <c r="I30" s="26">
        <f t="shared" si="2"/>
        <v>119</v>
      </c>
      <c r="J30" s="24">
        <f t="shared" si="3"/>
        <v>468</v>
      </c>
      <c r="K30" s="17">
        <v>125</v>
      </c>
      <c r="L30" s="18">
        <v>889</v>
      </c>
      <c r="M30" s="18">
        <v>96</v>
      </c>
      <c r="N30" s="50">
        <v>622</v>
      </c>
      <c r="O30" s="41">
        <f t="shared" si="1"/>
        <v>0.43438914027149322</v>
      </c>
      <c r="P30" s="22">
        <f t="shared" si="1"/>
        <v>0.4116479152878888</v>
      </c>
      <c r="Q30" s="24">
        <f t="shared" si="4"/>
        <v>221</v>
      </c>
      <c r="R30" s="20">
        <f t="shared" si="5"/>
        <v>1511</v>
      </c>
    </row>
    <row r="31" spans="1:18" ht="13.6" x14ac:dyDescent="0.25">
      <c r="A31" s="1"/>
      <c r="B31" s="7" t="s">
        <v>22</v>
      </c>
      <c r="C31" s="17">
        <v>321</v>
      </c>
      <c r="D31" s="18">
        <v>274</v>
      </c>
      <c r="E31" s="18">
        <v>1087</v>
      </c>
      <c r="F31" s="50">
        <v>2551</v>
      </c>
      <c r="G31" s="41">
        <f t="shared" si="6"/>
        <v>0.77201704545454541</v>
      </c>
      <c r="H31" s="37">
        <f t="shared" si="6"/>
        <v>0.90300884955752214</v>
      </c>
      <c r="I31" s="26">
        <f t="shared" si="2"/>
        <v>1408</v>
      </c>
      <c r="J31" s="24">
        <f t="shared" si="3"/>
        <v>2825</v>
      </c>
      <c r="K31" s="17">
        <v>1181</v>
      </c>
      <c r="L31" s="18">
        <v>1435</v>
      </c>
      <c r="M31" s="18">
        <v>4360</v>
      </c>
      <c r="N31" s="50">
        <v>6155</v>
      </c>
      <c r="O31" s="41">
        <f t="shared" si="1"/>
        <v>0.78686157733261142</v>
      </c>
      <c r="P31" s="22">
        <f t="shared" si="1"/>
        <v>0.810935441370224</v>
      </c>
      <c r="Q31" s="24">
        <f t="shared" si="4"/>
        <v>5541</v>
      </c>
      <c r="R31" s="20">
        <f t="shared" si="5"/>
        <v>7590</v>
      </c>
    </row>
    <row r="32" spans="1:18" ht="13.6" x14ac:dyDescent="0.25">
      <c r="A32" s="1"/>
      <c r="B32" s="7" t="s">
        <v>23</v>
      </c>
      <c r="C32" s="17">
        <v>113</v>
      </c>
      <c r="D32" s="18">
        <v>104</v>
      </c>
      <c r="E32" s="18">
        <v>171</v>
      </c>
      <c r="F32" s="50">
        <v>263</v>
      </c>
      <c r="G32" s="41">
        <f t="shared" si="6"/>
        <v>0.602112676056338</v>
      </c>
      <c r="H32" s="37">
        <f t="shared" si="6"/>
        <v>0.71662125340599458</v>
      </c>
      <c r="I32" s="26">
        <f t="shared" si="2"/>
        <v>284</v>
      </c>
      <c r="J32" s="24">
        <f t="shared" si="3"/>
        <v>367</v>
      </c>
      <c r="K32" s="17">
        <v>344</v>
      </c>
      <c r="L32" s="18">
        <v>342</v>
      </c>
      <c r="M32" s="18">
        <v>628</v>
      </c>
      <c r="N32" s="50">
        <v>805</v>
      </c>
      <c r="O32" s="41">
        <f t="shared" si="1"/>
        <v>0.64609053497942381</v>
      </c>
      <c r="P32" s="22">
        <f t="shared" si="1"/>
        <v>0.7018308631211857</v>
      </c>
      <c r="Q32" s="24">
        <f t="shared" si="4"/>
        <v>972</v>
      </c>
      <c r="R32" s="20">
        <f t="shared" si="5"/>
        <v>1147</v>
      </c>
    </row>
    <row r="33" spans="1:18" ht="13.6" x14ac:dyDescent="0.25">
      <c r="A33" s="1"/>
      <c r="B33" s="7" t="s">
        <v>24</v>
      </c>
      <c r="C33" s="17">
        <v>60</v>
      </c>
      <c r="D33" s="18">
        <v>121</v>
      </c>
      <c r="E33" s="18">
        <v>107</v>
      </c>
      <c r="F33" s="50">
        <v>238</v>
      </c>
      <c r="G33" s="41">
        <f t="shared" si="6"/>
        <v>0.64071856287425155</v>
      </c>
      <c r="H33" s="37">
        <f t="shared" si="6"/>
        <v>0.6629526462395543</v>
      </c>
      <c r="I33" s="26">
        <f t="shared" si="2"/>
        <v>167</v>
      </c>
      <c r="J33" s="24">
        <f t="shared" si="3"/>
        <v>359</v>
      </c>
      <c r="K33" s="17">
        <v>467</v>
      </c>
      <c r="L33" s="18">
        <v>500</v>
      </c>
      <c r="M33" s="18">
        <v>1029</v>
      </c>
      <c r="N33" s="50">
        <v>1798</v>
      </c>
      <c r="O33" s="41">
        <f t="shared" si="1"/>
        <v>0.68783422459893051</v>
      </c>
      <c r="P33" s="22">
        <f t="shared" si="1"/>
        <v>0.78241949521322884</v>
      </c>
      <c r="Q33" s="24">
        <f t="shared" si="4"/>
        <v>1496</v>
      </c>
      <c r="R33" s="20">
        <f t="shared" si="5"/>
        <v>2298</v>
      </c>
    </row>
    <row r="34" spans="1:18" ht="13.6" x14ac:dyDescent="0.25">
      <c r="A34" s="1"/>
      <c r="B34" s="7" t="s">
        <v>25</v>
      </c>
      <c r="C34" s="17">
        <v>269</v>
      </c>
      <c r="D34" s="18">
        <v>373</v>
      </c>
      <c r="E34" s="18">
        <v>76</v>
      </c>
      <c r="F34" s="50">
        <v>200</v>
      </c>
      <c r="G34" s="41">
        <f t="shared" si="6"/>
        <v>0.22028985507246376</v>
      </c>
      <c r="H34" s="37">
        <f t="shared" si="6"/>
        <v>0.34904013961605584</v>
      </c>
      <c r="I34" s="26">
        <f t="shared" si="2"/>
        <v>345</v>
      </c>
      <c r="J34" s="24">
        <f t="shared" si="3"/>
        <v>573</v>
      </c>
      <c r="K34" s="17">
        <v>689</v>
      </c>
      <c r="L34" s="18">
        <v>1278</v>
      </c>
      <c r="M34" s="18">
        <v>295</v>
      </c>
      <c r="N34" s="50">
        <v>1028</v>
      </c>
      <c r="O34" s="41">
        <f t="shared" si="1"/>
        <v>0.29979674796747968</v>
      </c>
      <c r="P34" s="22">
        <f t="shared" si="1"/>
        <v>0.4457935819601041</v>
      </c>
      <c r="Q34" s="24">
        <f t="shared" si="4"/>
        <v>984</v>
      </c>
      <c r="R34" s="20">
        <f t="shared" si="5"/>
        <v>2306</v>
      </c>
    </row>
    <row r="35" spans="1:18" ht="13.6" x14ac:dyDescent="0.25">
      <c r="A35" s="1"/>
      <c r="B35" s="7" t="s">
        <v>26</v>
      </c>
      <c r="C35" s="17">
        <v>85</v>
      </c>
      <c r="D35" s="18">
        <v>109</v>
      </c>
      <c r="E35" s="18">
        <v>69</v>
      </c>
      <c r="F35" s="50">
        <v>131</v>
      </c>
      <c r="G35" s="41">
        <f t="shared" si="6"/>
        <v>0.44805194805194803</v>
      </c>
      <c r="H35" s="37">
        <f t="shared" si="6"/>
        <v>0.54583333333333328</v>
      </c>
      <c r="I35" s="26">
        <f t="shared" si="2"/>
        <v>154</v>
      </c>
      <c r="J35" s="24">
        <f t="shared" si="3"/>
        <v>240</v>
      </c>
      <c r="K35" s="17">
        <v>364</v>
      </c>
      <c r="L35" s="18">
        <v>236</v>
      </c>
      <c r="M35" s="18">
        <v>364</v>
      </c>
      <c r="N35" s="50">
        <v>332</v>
      </c>
      <c r="O35" s="41">
        <f t="shared" si="1"/>
        <v>0.5</v>
      </c>
      <c r="P35" s="22">
        <f t="shared" si="1"/>
        <v>0.58450704225352113</v>
      </c>
      <c r="Q35" s="24">
        <f t="shared" si="4"/>
        <v>728</v>
      </c>
      <c r="R35" s="20">
        <f t="shared" si="5"/>
        <v>568</v>
      </c>
    </row>
    <row r="36" spans="1:18" ht="13.6" x14ac:dyDescent="0.25">
      <c r="A36" s="1"/>
      <c r="B36" s="7" t="s">
        <v>27</v>
      </c>
      <c r="C36" s="17">
        <v>357</v>
      </c>
      <c r="D36" s="18">
        <v>546</v>
      </c>
      <c r="E36" s="18">
        <v>283</v>
      </c>
      <c r="F36" s="50">
        <v>275</v>
      </c>
      <c r="G36" s="41">
        <f t="shared" si="6"/>
        <v>0.44218750000000001</v>
      </c>
      <c r="H36" s="37">
        <f t="shared" si="6"/>
        <v>0.33495736906211937</v>
      </c>
      <c r="I36" s="26">
        <f t="shared" si="2"/>
        <v>640</v>
      </c>
      <c r="J36" s="24">
        <f t="shared" si="3"/>
        <v>821</v>
      </c>
      <c r="K36" s="17">
        <v>1235</v>
      </c>
      <c r="L36" s="18">
        <v>1786</v>
      </c>
      <c r="M36" s="18">
        <v>1043</v>
      </c>
      <c r="N36" s="50">
        <v>1423</v>
      </c>
      <c r="O36" s="41">
        <f t="shared" si="1"/>
        <v>0.45785776997366112</v>
      </c>
      <c r="P36" s="22">
        <f t="shared" si="1"/>
        <v>0.44344032408850109</v>
      </c>
      <c r="Q36" s="24">
        <f t="shared" si="4"/>
        <v>2278</v>
      </c>
      <c r="R36" s="20">
        <f t="shared" si="5"/>
        <v>3209</v>
      </c>
    </row>
    <row r="37" spans="1:18" ht="13.6" x14ac:dyDescent="0.25">
      <c r="A37" s="1"/>
      <c r="B37" s="7" t="s">
        <v>28</v>
      </c>
      <c r="C37" s="17">
        <v>382</v>
      </c>
      <c r="D37" s="18">
        <v>385</v>
      </c>
      <c r="E37" s="18">
        <v>249</v>
      </c>
      <c r="F37" s="50">
        <v>403</v>
      </c>
      <c r="G37" s="41">
        <f t="shared" si="6"/>
        <v>0.39461172741679873</v>
      </c>
      <c r="H37" s="37">
        <f t="shared" si="6"/>
        <v>0.51142131979695427</v>
      </c>
      <c r="I37" s="26">
        <f t="shared" si="2"/>
        <v>631</v>
      </c>
      <c r="J37" s="24">
        <f t="shared" si="3"/>
        <v>788</v>
      </c>
      <c r="K37" s="17">
        <v>1232</v>
      </c>
      <c r="L37" s="18">
        <v>1378</v>
      </c>
      <c r="M37" s="18">
        <v>1359</v>
      </c>
      <c r="N37" s="50">
        <v>1293</v>
      </c>
      <c r="O37" s="41">
        <f t="shared" si="1"/>
        <v>0.52450791200308766</v>
      </c>
      <c r="P37" s="22">
        <f t="shared" si="1"/>
        <v>0.48408835642081616</v>
      </c>
      <c r="Q37" s="24">
        <f t="shared" si="4"/>
        <v>2591</v>
      </c>
      <c r="R37" s="20">
        <f t="shared" si="5"/>
        <v>2671</v>
      </c>
    </row>
    <row r="38" spans="1:18" ht="13.6" x14ac:dyDescent="0.25">
      <c r="A38" s="1"/>
      <c r="B38" s="7" t="s">
        <v>29</v>
      </c>
      <c r="C38" s="17">
        <v>410</v>
      </c>
      <c r="D38" s="18">
        <v>606</v>
      </c>
      <c r="E38" s="18">
        <v>581</v>
      </c>
      <c r="F38" s="50">
        <v>904</v>
      </c>
      <c r="G38" s="41">
        <f t="shared" si="6"/>
        <v>0.58627648839556001</v>
      </c>
      <c r="H38" s="37">
        <f t="shared" si="6"/>
        <v>0.59867549668874176</v>
      </c>
      <c r="I38" s="26">
        <f t="shared" si="2"/>
        <v>991</v>
      </c>
      <c r="J38" s="24">
        <f t="shared" si="3"/>
        <v>1510</v>
      </c>
      <c r="K38" s="17">
        <v>1365</v>
      </c>
      <c r="L38" s="18">
        <v>2293</v>
      </c>
      <c r="M38" s="18">
        <v>3012</v>
      </c>
      <c r="N38" s="50">
        <v>3330</v>
      </c>
      <c r="O38" s="41">
        <f t="shared" si="1"/>
        <v>0.68814256339958879</v>
      </c>
      <c r="P38" s="22">
        <f t="shared" si="1"/>
        <v>0.59221056375600212</v>
      </c>
      <c r="Q38" s="24">
        <f t="shared" si="4"/>
        <v>4377</v>
      </c>
      <c r="R38" s="20">
        <f t="shared" si="5"/>
        <v>5623</v>
      </c>
    </row>
    <row r="39" spans="1:18" ht="13.6" x14ac:dyDescent="0.25">
      <c r="A39" s="1"/>
      <c r="B39" s="7" t="s">
        <v>30</v>
      </c>
      <c r="C39" s="17">
        <v>0</v>
      </c>
      <c r="D39" s="18">
        <v>0</v>
      </c>
      <c r="E39" s="18">
        <v>1</v>
      </c>
      <c r="F39" s="50">
        <v>0</v>
      </c>
      <c r="G39" s="41">
        <f t="shared" si="6"/>
        <v>1</v>
      </c>
      <c r="H39" s="37" t="str">
        <f t="shared" si="6"/>
        <v/>
      </c>
      <c r="I39" s="26">
        <f t="shared" si="2"/>
        <v>1</v>
      </c>
      <c r="J39" s="24">
        <f t="shared" si="3"/>
        <v>0</v>
      </c>
      <c r="K39" s="17">
        <v>0</v>
      </c>
      <c r="L39" s="18">
        <v>1</v>
      </c>
      <c r="M39" s="18">
        <v>2</v>
      </c>
      <c r="N39" s="50">
        <v>3</v>
      </c>
      <c r="O39" s="41">
        <f t="shared" si="1"/>
        <v>1</v>
      </c>
      <c r="P39" s="22">
        <f t="shared" si="1"/>
        <v>0.75</v>
      </c>
      <c r="Q39" s="24">
        <f t="shared" si="4"/>
        <v>2</v>
      </c>
      <c r="R39" s="20">
        <f t="shared" si="5"/>
        <v>4</v>
      </c>
    </row>
    <row r="40" spans="1:18" ht="13.6" x14ac:dyDescent="0.25">
      <c r="A40" s="1"/>
      <c r="B40" s="7" t="s">
        <v>45</v>
      </c>
      <c r="C40" s="17">
        <v>0</v>
      </c>
      <c r="D40" s="18">
        <v>0</v>
      </c>
      <c r="E40" s="18">
        <v>0</v>
      </c>
      <c r="F40" s="50">
        <v>0</v>
      </c>
      <c r="G40" s="41" t="str">
        <f t="shared" si="6"/>
        <v/>
      </c>
      <c r="H40" s="37" t="str">
        <f t="shared" si="6"/>
        <v/>
      </c>
      <c r="I40" s="26">
        <f t="shared" si="2"/>
        <v>0</v>
      </c>
      <c r="J40" s="24">
        <f t="shared" si="3"/>
        <v>0</v>
      </c>
      <c r="K40" s="17">
        <v>0</v>
      </c>
      <c r="L40" s="18">
        <v>0</v>
      </c>
      <c r="M40" s="18">
        <v>0</v>
      </c>
      <c r="N40" s="50">
        <v>0</v>
      </c>
      <c r="O40" s="41" t="str">
        <f t="shared" si="1"/>
        <v/>
      </c>
      <c r="P40" s="22" t="str">
        <f t="shared" si="1"/>
        <v/>
      </c>
      <c r="Q40" s="24">
        <f t="shared" si="4"/>
        <v>0</v>
      </c>
      <c r="R40" s="20">
        <f t="shared" si="5"/>
        <v>0</v>
      </c>
    </row>
    <row r="41" spans="1:18" ht="13.6" x14ac:dyDescent="0.25">
      <c r="A41" s="1"/>
      <c r="B41" s="7" t="s">
        <v>31</v>
      </c>
      <c r="C41" s="17">
        <v>44</v>
      </c>
      <c r="D41" s="18">
        <v>220</v>
      </c>
      <c r="E41" s="18">
        <v>79</v>
      </c>
      <c r="F41" s="50">
        <v>151</v>
      </c>
      <c r="G41" s="41">
        <f t="shared" si="6"/>
        <v>0.64227642276422769</v>
      </c>
      <c r="H41" s="37">
        <f t="shared" si="6"/>
        <v>0.40700808625336926</v>
      </c>
      <c r="I41" s="26">
        <f t="shared" si="2"/>
        <v>123</v>
      </c>
      <c r="J41" s="24">
        <f t="shared" si="3"/>
        <v>371</v>
      </c>
      <c r="K41" s="17">
        <v>141</v>
      </c>
      <c r="L41" s="18">
        <v>743</v>
      </c>
      <c r="M41" s="18">
        <v>182</v>
      </c>
      <c r="N41" s="50">
        <v>428</v>
      </c>
      <c r="O41" s="41">
        <f t="shared" si="1"/>
        <v>0.56346749226006188</v>
      </c>
      <c r="P41" s="22">
        <f t="shared" si="1"/>
        <v>0.36549957301451752</v>
      </c>
      <c r="Q41" s="24">
        <f t="shared" si="4"/>
        <v>323</v>
      </c>
      <c r="R41" s="20">
        <f t="shared" si="5"/>
        <v>1171</v>
      </c>
    </row>
    <row r="42" spans="1:18" ht="13.6" x14ac:dyDescent="0.25">
      <c r="A42" s="1"/>
      <c r="B42" s="7" t="s">
        <v>32</v>
      </c>
      <c r="C42" s="17">
        <v>39</v>
      </c>
      <c r="D42" s="18">
        <v>128</v>
      </c>
      <c r="E42" s="18">
        <v>73</v>
      </c>
      <c r="F42" s="50">
        <v>66</v>
      </c>
      <c r="G42" s="41">
        <f t="shared" si="6"/>
        <v>0.6517857142857143</v>
      </c>
      <c r="H42" s="37">
        <f t="shared" si="6"/>
        <v>0.34020618556701032</v>
      </c>
      <c r="I42" s="26">
        <f t="shared" si="2"/>
        <v>112</v>
      </c>
      <c r="J42" s="24">
        <f t="shared" si="3"/>
        <v>194</v>
      </c>
      <c r="K42" s="17">
        <v>164</v>
      </c>
      <c r="L42" s="18">
        <v>439</v>
      </c>
      <c r="M42" s="18">
        <v>278</v>
      </c>
      <c r="N42" s="50">
        <v>245</v>
      </c>
      <c r="O42" s="41">
        <f t="shared" si="1"/>
        <v>0.62895927601809953</v>
      </c>
      <c r="P42" s="22">
        <f t="shared" si="1"/>
        <v>0.358187134502924</v>
      </c>
      <c r="Q42" s="24">
        <f t="shared" si="4"/>
        <v>442</v>
      </c>
      <c r="R42" s="20">
        <f t="shared" si="5"/>
        <v>684</v>
      </c>
    </row>
    <row r="43" spans="1:18" ht="13.6" x14ac:dyDescent="0.25">
      <c r="A43" s="1"/>
      <c r="B43" s="7" t="s">
        <v>33</v>
      </c>
      <c r="C43" s="17">
        <v>551</v>
      </c>
      <c r="D43" s="18">
        <v>711</v>
      </c>
      <c r="E43" s="18">
        <v>712</v>
      </c>
      <c r="F43" s="50">
        <v>1096</v>
      </c>
      <c r="G43" s="41">
        <f t="shared" si="6"/>
        <v>0.56373713380839274</v>
      </c>
      <c r="H43" s="37">
        <f t="shared" si="6"/>
        <v>0.60653016048699504</v>
      </c>
      <c r="I43" s="26">
        <f t="shared" si="2"/>
        <v>1263</v>
      </c>
      <c r="J43" s="24">
        <f t="shared" si="3"/>
        <v>1807</v>
      </c>
      <c r="K43" s="17">
        <v>2777</v>
      </c>
      <c r="L43" s="18">
        <v>2229</v>
      </c>
      <c r="M43" s="18">
        <v>3035</v>
      </c>
      <c r="N43" s="50">
        <v>3601</v>
      </c>
      <c r="O43" s="41">
        <f t="shared" si="1"/>
        <v>0.5221954576737784</v>
      </c>
      <c r="P43" s="22">
        <f t="shared" si="1"/>
        <v>0.61766723842195537</v>
      </c>
      <c r="Q43" s="24">
        <f t="shared" si="4"/>
        <v>5812</v>
      </c>
      <c r="R43" s="20">
        <f t="shared" si="5"/>
        <v>5830</v>
      </c>
    </row>
    <row r="44" spans="1:18" ht="13.6" x14ac:dyDescent="0.25">
      <c r="A44" s="1"/>
      <c r="B44" s="7" t="s">
        <v>34</v>
      </c>
      <c r="C44" s="17">
        <v>1027</v>
      </c>
      <c r="D44" s="18">
        <v>1264</v>
      </c>
      <c r="E44" s="18">
        <v>1651</v>
      </c>
      <c r="F44" s="50">
        <v>2450</v>
      </c>
      <c r="G44" s="41">
        <f t="shared" si="6"/>
        <v>0.61650485436893199</v>
      </c>
      <c r="H44" s="37">
        <f t="shared" si="6"/>
        <v>0.65966612816370485</v>
      </c>
      <c r="I44" s="26">
        <f t="shared" si="2"/>
        <v>2678</v>
      </c>
      <c r="J44" s="24">
        <f t="shared" si="3"/>
        <v>3714</v>
      </c>
      <c r="K44" s="17">
        <v>4004</v>
      </c>
      <c r="L44" s="18">
        <v>4512</v>
      </c>
      <c r="M44" s="18">
        <v>8437</v>
      </c>
      <c r="N44" s="50">
        <v>9216</v>
      </c>
      <c r="O44" s="41">
        <f t="shared" si="1"/>
        <v>0.67816091954022983</v>
      </c>
      <c r="P44" s="22">
        <f t="shared" si="1"/>
        <v>0.67132867132867136</v>
      </c>
      <c r="Q44" s="24">
        <f t="shared" si="4"/>
        <v>12441</v>
      </c>
      <c r="R44" s="20">
        <f t="shared" si="5"/>
        <v>13728</v>
      </c>
    </row>
    <row r="45" spans="1:18" ht="13.6" x14ac:dyDescent="0.25">
      <c r="A45" s="1"/>
      <c r="B45" s="7" t="s">
        <v>35</v>
      </c>
      <c r="C45" s="17">
        <v>655</v>
      </c>
      <c r="D45" s="18">
        <v>1200</v>
      </c>
      <c r="E45" s="18">
        <v>2427</v>
      </c>
      <c r="F45" s="50">
        <v>4568</v>
      </c>
      <c r="G45" s="41">
        <f t="shared" si="6"/>
        <v>0.78747566515249834</v>
      </c>
      <c r="H45" s="37">
        <f t="shared" si="6"/>
        <v>0.79195561719833563</v>
      </c>
      <c r="I45" s="26">
        <f t="shared" si="2"/>
        <v>3082</v>
      </c>
      <c r="J45" s="24">
        <f t="shared" si="3"/>
        <v>5768</v>
      </c>
      <c r="K45" s="17">
        <v>3395</v>
      </c>
      <c r="L45" s="18">
        <v>3740</v>
      </c>
      <c r="M45" s="18">
        <v>12311</v>
      </c>
      <c r="N45" s="50">
        <v>16027</v>
      </c>
      <c r="O45" s="41">
        <f t="shared" si="1"/>
        <v>0.78384057048261813</v>
      </c>
      <c r="P45" s="22">
        <f t="shared" si="1"/>
        <v>0.81079577072899278</v>
      </c>
      <c r="Q45" s="24">
        <f t="shared" si="4"/>
        <v>15706</v>
      </c>
      <c r="R45" s="20">
        <f t="shared" si="5"/>
        <v>19767</v>
      </c>
    </row>
    <row r="46" spans="1:18" ht="14.3" thickBot="1" x14ac:dyDescent="0.3">
      <c r="A46" s="1"/>
      <c r="B46" s="44" t="s">
        <v>36</v>
      </c>
      <c r="C46" s="51">
        <v>435</v>
      </c>
      <c r="D46" s="52">
        <v>725</v>
      </c>
      <c r="E46" s="52">
        <v>412</v>
      </c>
      <c r="F46" s="53">
        <v>864</v>
      </c>
      <c r="G46" s="42">
        <f t="shared" ref="G46:H46" si="7">IF(E46=0,"",SUM(E46/I46))</f>
        <v>0.48642266824085006</v>
      </c>
      <c r="H46" s="38">
        <f t="shared" si="7"/>
        <v>0.54373820012586538</v>
      </c>
      <c r="I46" s="28">
        <f t="shared" si="2"/>
        <v>847</v>
      </c>
      <c r="J46" s="29">
        <f t="shared" si="3"/>
        <v>1589</v>
      </c>
      <c r="K46" s="51">
        <v>1485</v>
      </c>
      <c r="L46" s="52">
        <v>2398</v>
      </c>
      <c r="M46" s="52">
        <v>3134</v>
      </c>
      <c r="N46" s="53">
        <v>2667</v>
      </c>
      <c r="O46" s="45">
        <f t="shared" si="1"/>
        <v>0.67850184022515692</v>
      </c>
      <c r="P46" s="27">
        <f t="shared" si="1"/>
        <v>0.52655478775913134</v>
      </c>
      <c r="Q46" s="29">
        <f t="shared" si="4"/>
        <v>4619</v>
      </c>
      <c r="R46" s="30">
        <f t="shared" si="5"/>
        <v>5065</v>
      </c>
    </row>
    <row r="47" spans="1:18" s="3" customFormat="1" ht="14.3" thickBot="1" x14ac:dyDescent="0.3">
      <c r="C47" s="46">
        <f>SUM(C9:C46)</f>
        <v>7700</v>
      </c>
      <c r="D47" s="47">
        <f>SUM(D9:D46)</f>
        <v>10597</v>
      </c>
      <c r="E47" s="47">
        <f>SUM(E9:E46)</f>
        <v>11216</v>
      </c>
      <c r="F47" s="47">
        <f>SUM(F9:F46)</f>
        <v>19656</v>
      </c>
      <c r="G47" s="32">
        <f>E47/I47</f>
        <v>0.59293719602452954</v>
      </c>
      <c r="H47" s="39">
        <f t="shared" ref="H47" si="8">F47/J47</f>
        <v>0.64972068885730339</v>
      </c>
      <c r="I47" s="33">
        <f t="shared" si="2"/>
        <v>18916</v>
      </c>
      <c r="J47" s="34">
        <f t="shared" si="3"/>
        <v>30253</v>
      </c>
      <c r="K47" s="31">
        <f>SUM(K9:K46)</f>
        <v>29514</v>
      </c>
      <c r="L47" s="31">
        <f>SUM(L9:L46)</f>
        <v>35433</v>
      </c>
      <c r="M47" s="31">
        <f>SUM(M9:M46)</f>
        <v>55543</v>
      </c>
      <c r="N47" s="31">
        <f>SUM(N9:N46)</f>
        <v>68700</v>
      </c>
      <c r="O47" s="32">
        <f>M47/Q47</f>
        <v>0.6530091585642569</v>
      </c>
      <c r="P47" s="32">
        <f t="shared" ref="P47" si="9">N47/R47</f>
        <v>0.65973322577857163</v>
      </c>
      <c r="Q47" s="34">
        <f t="shared" si="4"/>
        <v>85057</v>
      </c>
      <c r="R47" s="34">
        <f t="shared" si="5"/>
        <v>104133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K10-2004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2020-03-01T20:49:13Z</cp:lastPrinted>
  <dcterms:created xsi:type="dcterms:W3CDTF">2009-09-29T12:11:43Z</dcterms:created>
  <dcterms:modified xsi:type="dcterms:W3CDTF">2020-05-01T22:09:28Z</dcterms:modified>
</cp:coreProperties>
</file>