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35" yWindow="204" windowWidth="17497" windowHeight="12607"/>
  </bookViews>
  <sheets>
    <sheet name="B20-1812_B31_Lätta_LB" sheetId="1" r:id="rId1"/>
  </sheets>
  <calcPr calcId="145621"/>
</workbook>
</file>

<file path=xl/calcChain.xml><?xml version="1.0" encoding="utf-8"?>
<calcChain xmlns="http://schemas.openxmlformats.org/spreadsheetml/2006/main">
  <c r="F31" i="1" l="1"/>
  <c r="E31" i="1"/>
  <c r="I7" i="1" s="1"/>
  <c r="D31" i="1"/>
  <c r="C31" i="1"/>
  <c r="J7" i="1" l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7" i="1"/>
  <c r="G8" i="1"/>
</calcChain>
</file>

<file path=xl/sharedStrings.xml><?xml version="1.0" encoding="utf-8"?>
<sst xmlns="http://schemas.openxmlformats.org/spreadsheetml/2006/main" count="31" uniqueCount="30">
  <si>
    <t>TOTALT</t>
  </si>
  <si>
    <t>REGISTRERINGAR AV LÄTTA LASTBILAR UPP TILL 3,5 TON</t>
  </si>
  <si>
    <t>FÖRÄNDRING %</t>
  </si>
  <si>
    <t xml:space="preserve">CHEVROLET       </t>
  </si>
  <si>
    <t xml:space="preserve">CITROEN         </t>
  </si>
  <si>
    <t xml:space="preserve">DACIA           </t>
  </si>
  <si>
    <t xml:space="preserve">HYUNDAI         </t>
  </si>
  <si>
    <t xml:space="preserve">FIAT            </t>
  </si>
  <si>
    <t xml:space="preserve">FORD            </t>
  </si>
  <si>
    <t xml:space="preserve">GM              </t>
  </si>
  <si>
    <t xml:space="preserve">IVECO           </t>
  </si>
  <si>
    <t xml:space="preserve">ISUZU           </t>
  </si>
  <si>
    <t xml:space="preserve">MAZDA           </t>
  </si>
  <si>
    <t xml:space="preserve">MERCEDES-BENZ   </t>
  </si>
  <si>
    <t xml:space="preserve">MITSUBISHI      </t>
  </si>
  <si>
    <t xml:space="preserve">NISSAN          </t>
  </si>
  <si>
    <t xml:space="preserve">OPEL            </t>
  </si>
  <si>
    <t xml:space="preserve">RENAULT         </t>
  </si>
  <si>
    <t xml:space="preserve">SEAT            </t>
  </si>
  <si>
    <t xml:space="preserve">SKODA           </t>
  </si>
  <si>
    <t xml:space="preserve">SSANGYONG       </t>
  </si>
  <si>
    <t xml:space="preserve">SUZUKI          </t>
  </si>
  <si>
    <t xml:space="preserve">TOYOTA          </t>
  </si>
  <si>
    <t xml:space="preserve">VOLKSWAGEN      </t>
  </si>
  <si>
    <t xml:space="preserve">VOLVO           </t>
  </si>
  <si>
    <t xml:space="preserve">ÖVRIGA          </t>
  </si>
  <si>
    <t>DECEMBER</t>
  </si>
  <si>
    <t>JANUARI-DECEMBER</t>
  </si>
  <si>
    <t>MARKN.ANDEL % JAN-DEC</t>
  </si>
  <si>
    <t>JAN-DEC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</si>
</sst>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22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006100"/>
      <name val="Calibri"/>
      <family val="2"/>
    </font>
    <font>
      <sz val="11"/>
      <color rgb="FF9C0006"/>
      <name val="Calibri"/>
      <family val="2"/>
    </font>
    <font>
      <sz val="11"/>
      <color rgb="FF9C6500"/>
      <name val="Calibri"/>
      <family val="2"/>
    </font>
    <font>
      <sz val="11"/>
      <color rgb="FF3F3F76"/>
      <name val="Calibri"/>
      <family val="2"/>
    </font>
    <font>
      <b/>
      <sz val="11"/>
      <color rgb="FF3F3F3F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b/>
      <sz val="11"/>
      <color theme="0"/>
      <name val="Calibri"/>
      <family val="2"/>
    </font>
    <font>
      <sz val="11"/>
      <color rgb="FFFF0000"/>
      <name val="Calibri"/>
      <family val="2"/>
    </font>
    <font>
      <i/>
      <sz val="11"/>
      <color rgb="FF7F7F7F"/>
      <name val="Calibri"/>
      <family val="2"/>
    </font>
    <font>
      <b/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8" tint="0.79998168889431442"/>
      <name val="Calibri"/>
      <family val="2"/>
    </font>
    <font>
      <b/>
      <u/>
      <sz val="11"/>
      <color theme="1"/>
      <name val="Calibri"/>
      <family val="2"/>
    </font>
    <font>
      <sz val="11"/>
      <name val="Calibri"/>
      <family val="2"/>
    </font>
    <font>
      <b/>
      <u/>
      <sz val="11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-0.249977111117893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7">
    <xf numFmtId="0" fontId="0" fillId="0" borderId="0" xfId="0"/>
    <xf numFmtId="49" fontId="0" fillId="0" borderId="0" xfId="0" applyNumberFormat="1"/>
    <xf numFmtId="2" fontId="0" fillId="0" borderId="0" xfId="0" applyNumberFormat="1"/>
    <xf numFmtId="49" fontId="16" fillId="0" borderId="0" xfId="0" applyNumberFormat="1" applyFont="1"/>
    <xf numFmtId="0" fontId="18" fillId="33" borderId="10" xfId="0" applyFont="1" applyFill="1" applyBorder="1"/>
    <xf numFmtId="0" fontId="18" fillId="33" borderId="10" xfId="0" applyFont="1" applyFill="1" applyBorder="1" applyAlignment="1">
      <alignment horizontal="center" shrinkToFit="1"/>
    </xf>
    <xf numFmtId="49" fontId="19" fillId="0" borderId="0" xfId="0" applyNumberFormat="1" applyFont="1"/>
    <xf numFmtId="0" fontId="19" fillId="0" borderId="0" xfId="0" applyFont="1"/>
    <xf numFmtId="3" fontId="19" fillId="0" borderId="0" xfId="0" applyNumberFormat="1" applyFont="1"/>
    <xf numFmtId="2" fontId="19" fillId="0" borderId="0" xfId="0" applyNumberFormat="1" applyFont="1"/>
    <xf numFmtId="164" fontId="20" fillId="0" borderId="0" xfId="0" applyNumberFormat="1" applyFont="1"/>
    <xf numFmtId="0" fontId="18" fillId="33" borderId="10" xfId="0" applyFont="1" applyFill="1" applyBorder="1" applyAlignment="1">
      <alignment horizontal="right"/>
    </xf>
    <xf numFmtId="164" fontId="21" fillId="0" borderId="0" xfId="0" applyNumberFormat="1" applyFont="1"/>
    <xf numFmtId="0" fontId="18" fillId="0" borderId="0" xfId="0" applyFont="1" applyFill="1" applyBorder="1" applyAlignment="1">
      <alignment horizontal="center" shrinkToFit="1"/>
    </xf>
    <xf numFmtId="0" fontId="18" fillId="33" borderId="10" xfId="0" applyFont="1" applyFill="1" applyBorder="1" applyAlignment="1">
      <alignment horizontal="center"/>
    </xf>
    <xf numFmtId="0" fontId="18" fillId="33" borderId="11" xfId="0" applyFont="1" applyFill="1" applyBorder="1" applyAlignment="1">
      <alignment horizontal="center" shrinkToFit="1"/>
    </xf>
    <xf numFmtId="0" fontId="18" fillId="33" borderId="12" xfId="0" applyFont="1" applyFill="1" applyBorder="1" applyAlignment="1">
      <alignment horizontal="center" shrinkToFi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35"/>
  <sheetViews>
    <sheetView tabSelected="1" workbookViewId="0">
      <selection activeCell="B2" sqref="B2"/>
    </sheetView>
  </sheetViews>
  <sheetFormatPr defaultRowHeight="14.3" x14ac:dyDescent="0.25"/>
  <cols>
    <col min="2" max="2" width="23.25" bestFit="1" customWidth="1"/>
    <col min="7" max="8" width="9" style="2"/>
    <col min="9" max="9" width="10.75" style="2" bestFit="1" customWidth="1"/>
    <col min="10" max="10" width="9" style="2"/>
  </cols>
  <sheetData>
    <row r="1" spans="1:10" x14ac:dyDescent="0.25">
      <c r="A1" s="1"/>
      <c r="G1"/>
      <c r="H1"/>
      <c r="I1"/>
      <c r="J1"/>
    </row>
    <row r="2" spans="1:10" x14ac:dyDescent="0.25">
      <c r="A2" s="1"/>
      <c r="B2" s="3" t="s">
        <v>1</v>
      </c>
      <c r="G2"/>
      <c r="H2"/>
      <c r="I2"/>
      <c r="J2"/>
    </row>
    <row r="3" spans="1:10" x14ac:dyDescent="0.25">
      <c r="A3" s="1"/>
      <c r="B3" s="1"/>
      <c r="G3"/>
      <c r="H3"/>
      <c r="I3" s="13"/>
      <c r="J3" s="13"/>
    </row>
    <row r="4" spans="1:10" x14ac:dyDescent="0.25">
      <c r="A4" s="1"/>
      <c r="C4" s="14" t="s">
        <v>26</v>
      </c>
      <c r="D4" s="14"/>
      <c r="E4" s="15" t="s">
        <v>27</v>
      </c>
      <c r="F4" s="16"/>
      <c r="G4" s="15" t="s">
        <v>2</v>
      </c>
      <c r="H4" s="16"/>
      <c r="I4" s="15" t="s">
        <v>28</v>
      </c>
      <c r="J4" s="16"/>
    </row>
    <row r="5" spans="1:10" x14ac:dyDescent="0.25">
      <c r="A5" s="1"/>
      <c r="C5" s="4">
        <v>2018</v>
      </c>
      <c r="D5" s="4">
        <v>2017</v>
      </c>
      <c r="E5" s="4">
        <v>2018</v>
      </c>
      <c r="F5" s="4">
        <v>2017</v>
      </c>
      <c r="G5" s="5" t="s">
        <v>26</v>
      </c>
      <c r="H5" s="11" t="s">
        <v>29</v>
      </c>
      <c r="I5" s="4">
        <v>2018</v>
      </c>
      <c r="J5" s="4">
        <v>2017</v>
      </c>
    </row>
    <row r="6" spans="1:10" x14ac:dyDescent="0.25">
      <c r="A6" s="1"/>
    </row>
    <row r="7" spans="1:10" x14ac:dyDescent="0.25">
      <c r="B7" t="s">
        <v>3</v>
      </c>
      <c r="C7">
        <v>0</v>
      </c>
      <c r="D7">
        <v>1</v>
      </c>
      <c r="E7">
        <v>4</v>
      </c>
      <c r="F7">
        <v>4</v>
      </c>
      <c r="G7" s="10">
        <f t="shared" ref="G7:G29" si="0">IF(D7=0,"",SUM(C7/D7)-1)</f>
        <v>-1</v>
      </c>
      <c r="H7" s="10">
        <f t="shared" ref="H7:H29" si="1">IF(F7=0,"",SUM(E7/F7)-1)</f>
        <v>0</v>
      </c>
      <c r="I7" s="10">
        <f t="shared" ref="I7:I29" si="2">IF(E7=0,"",SUM(E7/$E$31))</f>
        <v>7.0636434272797904E-5</v>
      </c>
      <c r="J7" s="10">
        <f t="shared" ref="J7:J29" si="3">IF(F7=0,"",SUM(F7/$F$31))</f>
        <v>7.221520129987362E-5</v>
      </c>
    </row>
    <row r="8" spans="1:10" x14ac:dyDescent="0.25">
      <c r="B8" t="s">
        <v>4</v>
      </c>
      <c r="C8">
        <v>76</v>
      </c>
      <c r="D8">
        <v>188</v>
      </c>
      <c r="E8">
        <v>2406</v>
      </c>
      <c r="F8">
        <v>3243</v>
      </c>
      <c r="G8" s="10">
        <f t="shared" si="0"/>
        <v>-0.5957446808510638</v>
      </c>
      <c r="H8" s="10">
        <f t="shared" si="1"/>
        <v>-0.25809435707678074</v>
      </c>
      <c r="I8" s="10">
        <f t="shared" si="2"/>
        <v>4.2487815215087946E-2</v>
      </c>
      <c r="J8" s="10">
        <f t="shared" si="3"/>
        <v>5.854847445387254E-2</v>
      </c>
    </row>
    <row r="9" spans="1:10" x14ac:dyDescent="0.25">
      <c r="B9" t="s">
        <v>5</v>
      </c>
      <c r="C9">
        <v>70</v>
      </c>
      <c r="D9">
        <v>98</v>
      </c>
      <c r="E9">
        <v>551</v>
      </c>
      <c r="F9">
        <v>687</v>
      </c>
      <c r="G9" s="10">
        <f t="shared" si="0"/>
        <v>-0.2857142857142857</v>
      </c>
      <c r="H9" s="10">
        <f t="shared" si="1"/>
        <v>-0.19796215429403208</v>
      </c>
      <c r="I9" s="10">
        <f t="shared" si="2"/>
        <v>9.7301688210779114E-3</v>
      </c>
      <c r="J9" s="10">
        <f t="shared" si="3"/>
        <v>1.2402960823253295E-2</v>
      </c>
    </row>
    <row r="10" spans="1:10" x14ac:dyDescent="0.25">
      <c r="B10" t="s">
        <v>6</v>
      </c>
      <c r="C10">
        <v>0</v>
      </c>
      <c r="D10">
        <v>6</v>
      </c>
      <c r="E10">
        <v>7</v>
      </c>
      <c r="F10">
        <v>48</v>
      </c>
      <c r="G10" s="10">
        <f t="shared" si="0"/>
        <v>-1</v>
      </c>
      <c r="H10" s="10">
        <f t="shared" si="1"/>
        <v>-0.85416666666666663</v>
      </c>
      <c r="I10" s="10">
        <f t="shared" si="2"/>
        <v>1.2361375997739635E-4</v>
      </c>
      <c r="J10" s="10">
        <f t="shared" si="3"/>
        <v>8.6658241559848343E-4</v>
      </c>
    </row>
    <row r="11" spans="1:10" x14ac:dyDescent="0.25">
      <c r="B11" t="s">
        <v>7</v>
      </c>
      <c r="C11">
        <v>193</v>
      </c>
      <c r="D11">
        <v>104</v>
      </c>
      <c r="E11">
        <v>1811</v>
      </c>
      <c r="F11">
        <v>1642</v>
      </c>
      <c r="G11" s="10">
        <f t="shared" si="0"/>
        <v>0.85576923076923084</v>
      </c>
      <c r="H11" s="10">
        <f t="shared" si="1"/>
        <v>0.10292326431181475</v>
      </c>
      <c r="I11" s="10">
        <f t="shared" si="2"/>
        <v>3.1980645617009251E-2</v>
      </c>
      <c r="J11" s="10">
        <f t="shared" si="3"/>
        <v>2.9644340133598124E-2</v>
      </c>
    </row>
    <row r="12" spans="1:10" x14ac:dyDescent="0.25">
      <c r="B12" t="s">
        <v>8</v>
      </c>
      <c r="C12">
        <v>721</v>
      </c>
      <c r="D12">
        <v>640</v>
      </c>
      <c r="E12">
        <v>8599</v>
      </c>
      <c r="F12">
        <v>8098</v>
      </c>
      <c r="G12" s="10">
        <f t="shared" si="0"/>
        <v>0.12656249999999991</v>
      </c>
      <c r="H12" s="10">
        <f t="shared" si="1"/>
        <v>6.1867127685848455E-2</v>
      </c>
      <c r="I12" s="10">
        <f t="shared" si="2"/>
        <v>0.15185067457794729</v>
      </c>
      <c r="J12" s="10">
        <f t="shared" si="3"/>
        <v>0.14619967503159415</v>
      </c>
    </row>
    <row r="13" spans="1:10" x14ac:dyDescent="0.25">
      <c r="B13" t="s">
        <v>9</v>
      </c>
      <c r="C13">
        <v>0</v>
      </c>
      <c r="D13">
        <v>0</v>
      </c>
      <c r="E13">
        <v>0</v>
      </c>
      <c r="F13">
        <v>0</v>
      </c>
      <c r="G13" s="10" t="str">
        <f t="shared" si="0"/>
        <v/>
      </c>
      <c r="H13" s="10" t="str">
        <f t="shared" si="1"/>
        <v/>
      </c>
      <c r="I13" s="10" t="str">
        <f t="shared" si="2"/>
        <v/>
      </c>
      <c r="J13" s="10" t="str">
        <f t="shared" si="3"/>
        <v/>
      </c>
    </row>
    <row r="14" spans="1:10" x14ac:dyDescent="0.25">
      <c r="B14" t="s">
        <v>10</v>
      </c>
      <c r="C14">
        <v>31</v>
      </c>
      <c r="D14">
        <v>110</v>
      </c>
      <c r="E14">
        <v>862</v>
      </c>
      <c r="F14">
        <v>705</v>
      </c>
      <c r="G14" s="10">
        <f t="shared" si="0"/>
        <v>-0.71818181818181825</v>
      </c>
      <c r="H14" s="10">
        <f t="shared" si="1"/>
        <v>0.2226950354609929</v>
      </c>
      <c r="I14" s="10">
        <f t="shared" si="2"/>
        <v>1.5222151585787949E-2</v>
      </c>
      <c r="J14" s="10">
        <f t="shared" si="3"/>
        <v>1.2727929229102725E-2</v>
      </c>
    </row>
    <row r="15" spans="1:10" x14ac:dyDescent="0.25">
      <c r="B15" t="s">
        <v>11</v>
      </c>
      <c r="C15">
        <v>31</v>
      </c>
      <c r="D15">
        <v>72</v>
      </c>
      <c r="E15">
        <v>679</v>
      </c>
      <c r="F15">
        <v>563</v>
      </c>
      <c r="G15" s="10">
        <f t="shared" si="0"/>
        <v>-0.56944444444444442</v>
      </c>
      <c r="H15" s="10">
        <f t="shared" si="1"/>
        <v>0.20603907637655428</v>
      </c>
      <c r="I15" s="10">
        <f t="shared" si="2"/>
        <v>1.1990534717807444E-2</v>
      </c>
      <c r="J15" s="10">
        <f t="shared" si="3"/>
        <v>1.0164289582957212E-2</v>
      </c>
    </row>
    <row r="16" spans="1:10" x14ac:dyDescent="0.25">
      <c r="B16" t="s">
        <v>12</v>
      </c>
      <c r="C16">
        <v>0</v>
      </c>
      <c r="D16">
        <v>0</v>
      </c>
      <c r="E16">
        <v>0</v>
      </c>
      <c r="F16">
        <v>0</v>
      </c>
      <c r="G16" s="10" t="str">
        <f t="shared" si="0"/>
        <v/>
      </c>
      <c r="H16" s="10" t="str">
        <f t="shared" si="1"/>
        <v/>
      </c>
      <c r="I16" s="10" t="str">
        <f t="shared" si="2"/>
        <v/>
      </c>
      <c r="J16" s="10" t="str">
        <f t="shared" si="3"/>
        <v/>
      </c>
    </row>
    <row r="17" spans="2:10" x14ac:dyDescent="0.25">
      <c r="B17" t="s">
        <v>13</v>
      </c>
      <c r="C17">
        <v>522</v>
      </c>
      <c r="D17">
        <v>598</v>
      </c>
      <c r="E17">
        <v>6229</v>
      </c>
      <c r="F17">
        <v>5131</v>
      </c>
      <c r="G17" s="10">
        <f t="shared" si="0"/>
        <v>-0.12709030100334451</v>
      </c>
      <c r="H17" s="10">
        <f t="shared" si="1"/>
        <v>0.21399337361138171</v>
      </c>
      <c r="I17" s="10">
        <f t="shared" si="2"/>
        <v>0.10999858727131455</v>
      </c>
      <c r="J17" s="10">
        <f t="shared" si="3"/>
        <v>9.2634049467412896E-2</v>
      </c>
    </row>
    <row r="18" spans="2:10" x14ac:dyDescent="0.25">
      <c r="B18" t="s">
        <v>14</v>
      </c>
      <c r="C18">
        <v>29</v>
      </c>
      <c r="D18">
        <v>93</v>
      </c>
      <c r="E18">
        <v>794</v>
      </c>
      <c r="F18">
        <v>910</v>
      </c>
      <c r="G18" s="10">
        <f t="shared" si="0"/>
        <v>-0.68817204301075274</v>
      </c>
      <c r="H18" s="10">
        <f t="shared" si="1"/>
        <v>-0.12747252747252746</v>
      </c>
      <c r="I18" s="10">
        <f t="shared" si="2"/>
        <v>1.4021332203150385E-2</v>
      </c>
      <c r="J18" s="10">
        <f t="shared" si="3"/>
        <v>1.642895829572125E-2</v>
      </c>
    </row>
    <row r="19" spans="2:10" x14ac:dyDescent="0.25">
      <c r="B19" t="s">
        <v>15</v>
      </c>
      <c r="C19">
        <v>118</v>
      </c>
      <c r="D19">
        <v>252</v>
      </c>
      <c r="E19">
        <v>3265</v>
      </c>
      <c r="F19">
        <v>3179</v>
      </c>
      <c r="G19" s="10">
        <f t="shared" si="0"/>
        <v>-0.53174603174603174</v>
      </c>
      <c r="H19" s="10">
        <f t="shared" si="1"/>
        <v>2.7052532242843652E-2</v>
      </c>
      <c r="I19" s="10">
        <f t="shared" si="2"/>
        <v>5.765698947517129E-2</v>
      </c>
      <c r="J19" s="10">
        <f t="shared" si="3"/>
        <v>5.7393031233074564E-2</v>
      </c>
    </row>
    <row r="20" spans="2:10" x14ac:dyDescent="0.25">
      <c r="B20" t="s">
        <v>16</v>
      </c>
      <c r="C20">
        <v>18</v>
      </c>
      <c r="D20">
        <v>180</v>
      </c>
      <c r="E20">
        <v>1531</v>
      </c>
      <c r="F20">
        <v>1716</v>
      </c>
      <c r="G20" s="10">
        <f t="shared" si="0"/>
        <v>-0.9</v>
      </c>
      <c r="H20" s="10">
        <f t="shared" si="1"/>
        <v>-0.10780885780885785</v>
      </c>
      <c r="I20" s="10">
        <f t="shared" si="2"/>
        <v>2.7036095217913399E-2</v>
      </c>
      <c r="J20" s="10">
        <f t="shared" si="3"/>
        <v>3.0980321357645786E-2</v>
      </c>
    </row>
    <row r="21" spans="2:10" x14ac:dyDescent="0.25">
      <c r="B21" t="s">
        <v>17</v>
      </c>
      <c r="C21">
        <v>636</v>
      </c>
      <c r="D21">
        <v>944</v>
      </c>
      <c r="E21">
        <v>6048</v>
      </c>
      <c r="F21">
        <v>5870</v>
      </c>
      <c r="G21" s="10">
        <f t="shared" si="0"/>
        <v>-0.32627118644067798</v>
      </c>
      <c r="H21" s="10">
        <f t="shared" si="1"/>
        <v>3.0323679727427555E-2</v>
      </c>
      <c r="I21" s="10">
        <f t="shared" si="2"/>
        <v>0.10680228862047043</v>
      </c>
      <c r="J21" s="10">
        <f t="shared" si="3"/>
        <v>0.10597580790756454</v>
      </c>
    </row>
    <row r="22" spans="2:10" x14ac:dyDescent="0.25">
      <c r="B22" t="s">
        <v>18</v>
      </c>
      <c r="C22">
        <v>0</v>
      </c>
      <c r="D22">
        <v>0</v>
      </c>
      <c r="E22">
        <v>0</v>
      </c>
      <c r="F22">
        <v>0</v>
      </c>
      <c r="G22" s="10" t="str">
        <f t="shared" si="0"/>
        <v/>
      </c>
      <c r="H22" s="10" t="str">
        <f t="shared" si="1"/>
        <v/>
      </c>
      <c r="I22" s="10" t="str">
        <f t="shared" si="2"/>
        <v/>
      </c>
      <c r="J22" s="10" t="str">
        <f t="shared" si="3"/>
        <v/>
      </c>
    </row>
    <row r="23" spans="2:10" x14ac:dyDescent="0.25">
      <c r="B23" t="s">
        <v>19</v>
      </c>
      <c r="C23">
        <v>0</v>
      </c>
      <c r="D23">
        <v>0</v>
      </c>
      <c r="E23">
        <v>0</v>
      </c>
      <c r="F23">
        <v>0</v>
      </c>
      <c r="G23" s="10" t="str">
        <f t="shared" si="0"/>
        <v/>
      </c>
      <c r="H23" s="10" t="str">
        <f t="shared" si="1"/>
        <v/>
      </c>
      <c r="I23" s="10" t="str">
        <f t="shared" si="2"/>
        <v/>
      </c>
      <c r="J23" s="10" t="str">
        <f t="shared" si="3"/>
        <v/>
      </c>
    </row>
    <row r="24" spans="2:10" x14ac:dyDescent="0.25">
      <c r="B24" t="s">
        <v>20</v>
      </c>
      <c r="C24">
        <v>0</v>
      </c>
      <c r="D24">
        <v>1</v>
      </c>
      <c r="E24">
        <v>101</v>
      </c>
      <c r="F24">
        <v>62</v>
      </c>
      <c r="G24" s="10">
        <f t="shared" si="0"/>
        <v>-1</v>
      </c>
      <c r="H24" s="10">
        <f t="shared" si="1"/>
        <v>0.62903225806451624</v>
      </c>
      <c r="I24" s="10">
        <f t="shared" si="2"/>
        <v>1.7835699653881473E-3</v>
      </c>
      <c r="J24" s="10">
        <f t="shared" si="3"/>
        <v>1.1193356201480412E-3</v>
      </c>
    </row>
    <row r="25" spans="2:10" x14ac:dyDescent="0.25">
      <c r="B25" t="s">
        <v>21</v>
      </c>
      <c r="C25">
        <v>0</v>
      </c>
      <c r="D25">
        <v>0</v>
      </c>
      <c r="E25">
        <v>0</v>
      </c>
      <c r="F25">
        <v>0</v>
      </c>
      <c r="G25" s="10" t="str">
        <f t="shared" si="0"/>
        <v/>
      </c>
      <c r="H25" s="10" t="str">
        <f t="shared" si="1"/>
        <v/>
      </c>
      <c r="I25" s="10" t="str">
        <f t="shared" si="2"/>
        <v/>
      </c>
      <c r="J25" s="10" t="str">
        <f t="shared" si="3"/>
        <v/>
      </c>
    </row>
    <row r="26" spans="2:10" x14ac:dyDescent="0.25">
      <c r="B26" t="s">
        <v>22</v>
      </c>
      <c r="C26">
        <v>149</v>
      </c>
      <c r="D26">
        <v>186</v>
      </c>
      <c r="E26">
        <v>2496</v>
      </c>
      <c r="F26">
        <v>2300</v>
      </c>
      <c r="G26" s="10">
        <f t="shared" si="0"/>
        <v>-0.19892473118279574</v>
      </c>
      <c r="H26" s="10">
        <f t="shared" si="1"/>
        <v>8.5217391304347911E-2</v>
      </c>
      <c r="I26" s="10">
        <f t="shared" si="2"/>
        <v>4.4077134986225897E-2</v>
      </c>
      <c r="J26" s="10">
        <f t="shared" si="3"/>
        <v>4.1523740747427332E-2</v>
      </c>
    </row>
    <row r="27" spans="2:10" x14ac:dyDescent="0.25">
      <c r="B27" t="s">
        <v>23</v>
      </c>
      <c r="C27">
        <v>1179</v>
      </c>
      <c r="D27">
        <v>1452</v>
      </c>
      <c r="E27">
        <v>16930</v>
      </c>
      <c r="F27">
        <v>16709</v>
      </c>
      <c r="G27" s="10">
        <f t="shared" si="0"/>
        <v>-0.18801652892561982</v>
      </c>
      <c r="H27" s="10">
        <f t="shared" si="1"/>
        <v>1.3226404931474089E-2</v>
      </c>
      <c r="I27" s="10">
        <f t="shared" si="2"/>
        <v>0.29896870805961717</v>
      </c>
      <c r="J27" s="10">
        <f t="shared" si="3"/>
        <v>0.30166094962989709</v>
      </c>
    </row>
    <row r="28" spans="2:10" x14ac:dyDescent="0.25">
      <c r="B28" t="s">
        <v>24</v>
      </c>
      <c r="C28">
        <v>0</v>
      </c>
      <c r="D28">
        <v>0</v>
      </c>
      <c r="E28">
        <v>0</v>
      </c>
      <c r="F28">
        <v>0</v>
      </c>
      <c r="G28" s="10" t="str">
        <f t="shared" si="0"/>
        <v/>
      </c>
      <c r="H28" s="10" t="str">
        <f t="shared" si="1"/>
        <v/>
      </c>
      <c r="I28" s="10" t="str">
        <f t="shared" si="2"/>
        <v/>
      </c>
      <c r="J28" s="10" t="str">
        <f t="shared" si="3"/>
        <v/>
      </c>
    </row>
    <row r="29" spans="2:10" x14ac:dyDescent="0.25">
      <c r="B29" t="s">
        <v>25</v>
      </c>
      <c r="C29">
        <v>174</v>
      </c>
      <c r="D29">
        <v>355</v>
      </c>
      <c r="E29">
        <v>4315</v>
      </c>
      <c r="F29">
        <v>4523</v>
      </c>
      <c r="G29" s="10">
        <f t="shared" si="0"/>
        <v>-0.50985915492957745</v>
      </c>
      <c r="H29" s="10">
        <f t="shared" si="1"/>
        <v>-4.5987176652664163E-2</v>
      </c>
      <c r="I29" s="10">
        <f t="shared" si="2"/>
        <v>7.6199053471780742E-2</v>
      </c>
      <c r="J29" s="10">
        <f t="shared" si="3"/>
        <v>8.1657338869832105E-2</v>
      </c>
    </row>
    <row r="30" spans="2:10" x14ac:dyDescent="0.25">
      <c r="G30" s="10" t="str">
        <f t="shared" ref="G30:G31" si="4">IF(D30=0,"",SUM(C30/D30)-1)</f>
        <v/>
      </c>
      <c r="H30" s="10" t="str">
        <f t="shared" ref="H30:H31" si="5">IF(F30=0,"",SUM(E30/F30)-1)</f>
        <v/>
      </c>
      <c r="I30" s="10" t="str">
        <f t="shared" ref="I30:I31" si="6">IF(E30=0,"",SUM(E30/$E$31))</f>
        <v/>
      </c>
      <c r="J30" s="10" t="str">
        <f t="shared" ref="J30:J31" si="7">IF(F30=0,"",SUM(F30/$F$31))</f>
        <v/>
      </c>
    </row>
    <row r="31" spans="2:10" s="7" customFormat="1" x14ac:dyDescent="0.25">
      <c r="B31" s="6" t="s">
        <v>0</v>
      </c>
      <c r="C31" s="8">
        <f>SUM(C7:C30)</f>
        <v>3947</v>
      </c>
      <c r="D31" s="8">
        <f>SUM(D7:D30)</f>
        <v>5280</v>
      </c>
      <c r="E31" s="8">
        <f>SUM(E7:E30)</f>
        <v>56628</v>
      </c>
      <c r="F31" s="8">
        <f>SUM(F7:F30)</f>
        <v>55390</v>
      </c>
      <c r="G31" s="12">
        <f t="shared" si="4"/>
        <v>-0.25246212121212119</v>
      </c>
      <c r="H31" s="12">
        <f t="shared" si="5"/>
        <v>2.2350604802310992E-2</v>
      </c>
      <c r="I31" s="12">
        <f t="shared" si="6"/>
        <v>1</v>
      </c>
      <c r="J31" s="12">
        <f t="shared" si="7"/>
        <v>1</v>
      </c>
    </row>
    <row r="32" spans="2:10" s="7" customFormat="1" x14ac:dyDescent="0.25">
      <c r="B32" s="6"/>
      <c r="C32" s="8"/>
      <c r="D32" s="8"/>
      <c r="E32" s="8"/>
      <c r="F32" s="8"/>
      <c r="G32" s="9"/>
      <c r="H32" s="9"/>
      <c r="I32" s="9"/>
      <c r="J32" s="9"/>
    </row>
    <row r="34" spans="7:7" x14ac:dyDescent="0.25">
      <c r="G34" s="10"/>
    </row>
    <row r="35" spans="7:7" x14ac:dyDescent="0.25">
      <c r="G35" s="10"/>
    </row>
  </sheetData>
  <mergeCells count="5">
    <mergeCell ref="I3:J3"/>
    <mergeCell ref="C4:D4"/>
    <mergeCell ref="E4:F4"/>
    <mergeCell ref="G4:H4"/>
    <mergeCell ref="I4:J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B20-1812_B31_Lätta_LB</vt:lpstr>
    </vt:vector>
  </TitlesOfParts>
  <Company>BranschData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2016-12-05T15:39:14Z</dcterms:created>
  <dcterms:modified xsi:type="dcterms:W3CDTF">2019-01-09T12:33:57Z</dcterms:modified>
</cp:coreProperties>
</file>