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6\Juni16\DEFJUNI16\"/>
    </mc:Choice>
  </mc:AlternateContent>
  <bookViews>
    <workbookView xWindow="0" yWindow="0" windowWidth="23040" windowHeight="9108"/>
  </bookViews>
  <sheets>
    <sheet name="K10-1606 inkl bilföretag" sheetId="3" r:id="rId1"/>
  </sheets>
  <calcPr calcId="15251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<sst xmlns="http://schemas.openxmlformats.org/spreadsheetml/2006/main" count="55" uniqueCount="51">
  <si>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</si>
  <si>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</si>
  <si>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</si>
  <si>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</si>
  <si>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</si>
  <si>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</si>
  <si>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</si>
  <si>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</si>
  <si>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</si>
  <si>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</si>
  <si>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</si>
  <si>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</si>
  <si>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</si>
  <si>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</si>
  <si>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</si>
  <si>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</si>
  <si>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</si>
  <si>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</si>
  <si>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</si>
  <si>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</si>
  <si>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</si>
  <si>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</si>
  <si>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</si>
  <si>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</si>
  <si>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</si>
  <si>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</si>
  <si>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</si>
  <si>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</si>
  <si>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</si>
  <si>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</si>
  <si>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</si>
  <si>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</si>
  <si>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</si>
  <si>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</si>
  <si>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</si>
  <si>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</si>
  <si>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</si>
  <si>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</si>
  <si>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</si>
  <si>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</si>
  <si>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</si>
  <si>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</si>
  <si>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</si>
  <si>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</si>
  <si>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</si>
  <si>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</si>
  <si>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</si>
  <si>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</si>
  <si>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juni</t>
  </si>
  <si>
    <t>januari-juni</t>
  </si>
  <si>
    <t>2016.07.01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</si>
</sst>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3.2" x14ac:dyDescent="0.25"/>
  <cols>
    <col min="1" max="1" width="3.77734375" customWidth="1"/>
    <col min="2" max="2" width="12.77734375" bestFit="1" customWidth="1"/>
    <col min="3" max="3" width="11" bestFit="1" customWidth="1"/>
    <col min="7" max="7" width="7.6640625" bestFit="1" customWidth="1"/>
    <col min="8" max="8" width="7.88671875" customWidth="1"/>
    <col min="9" max="10" width="8" bestFit="1" customWidth="1"/>
    <col min="15" max="15" width="8.109375" customWidth="1"/>
    <col min="16" max="16" width="8.77734375" customWidth="1"/>
    <col min="17" max="18" width="10.6640625" bestFit="1" customWidth="1"/>
  </cols>
  <sheetData>
    <row r="2" spans="1:18" x14ac:dyDescent="0.25">
      <c r="B2" s="1" t="s">
        <v>0</v>
      </c>
    </row>
    <row r="3" spans="1:18" x14ac:dyDescent="0.25">
      <c r="B3" s="1" t="s">
        <v>44</v>
      </c>
    </row>
    <row r="4" spans="1:18" ht="13.8" thickBot="1" x14ac:dyDescent="0.3">
      <c r="B4" s="1" t="s">
        <v>42</v>
      </c>
      <c r="N4" s="16" t="s">
        <v>50</v>
      </c>
    </row>
    <row r="5" spans="1:18" x14ac:dyDescent="0.25">
      <c r="C5" s="57" t="s">
        <v>48</v>
      </c>
      <c r="D5" s="58"/>
      <c r="E5" s="58"/>
      <c r="F5" s="58"/>
      <c r="G5" s="58"/>
      <c r="H5" s="58"/>
      <c r="I5" s="58"/>
      <c r="J5" s="59"/>
      <c r="K5" s="57" t="s">
        <v>49</v>
      </c>
      <c r="L5" s="58"/>
      <c r="M5" s="58"/>
      <c r="N5" s="58"/>
      <c r="O5" s="58"/>
      <c r="P5" s="58"/>
      <c r="Q5" s="60"/>
      <c r="R5" s="61"/>
    </row>
    <row r="6" spans="1:18" x14ac:dyDescent="0.25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5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8" thickBot="1" x14ac:dyDescent="0.3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x14ac:dyDescent="0.25">
      <c r="A9" s="1"/>
      <c r="B9" s="24" t="s">
        <v>2</v>
      </c>
      <c r="C9" s="49">
        <v>3</v>
      </c>
      <c r="D9" s="50">
        <v>1</v>
      </c>
      <c r="E9" s="50">
        <v>9</v>
      </c>
      <c r="F9" s="47">
        <v>7</v>
      </c>
      <c r="G9" s="20">
        <f t="shared" ref="G9:H25" si="0">IF(E9=0,"",SUM(E9/I9))</f>
        <v>0.75</v>
      </c>
      <c r="H9" s="30">
        <f t="shared" si="0"/>
        <v>0.875</v>
      </c>
      <c r="I9" s="34">
        <f>SUM(C9,E9)</f>
        <v>12</v>
      </c>
      <c r="J9" s="32">
        <f>SUM(D9,F9)</f>
        <v>8</v>
      </c>
      <c r="K9" s="18">
        <v>14</v>
      </c>
      <c r="L9" s="19">
        <v>10</v>
      </c>
      <c r="M9" s="19">
        <v>38</v>
      </c>
      <c r="N9" s="19">
        <v>49</v>
      </c>
      <c r="O9" s="20">
        <f t="shared" ref="O9:P48" si="1">IF(M9=0,"",SUM(M9/Q9))</f>
        <v>0.73076923076923073</v>
      </c>
      <c r="P9" s="30">
        <f t="shared" si="1"/>
        <v>0.83050847457627119</v>
      </c>
      <c r="Q9" s="32">
        <f>SUM(K9,M9)</f>
        <v>52</v>
      </c>
      <c r="R9" s="28">
        <f>SUM(L9,N9)</f>
        <v>59</v>
      </c>
    </row>
    <row r="10" spans="1:18" x14ac:dyDescent="0.25">
      <c r="A10" s="1"/>
      <c r="B10" s="25" t="s">
        <v>3</v>
      </c>
      <c r="C10" s="51">
        <v>564</v>
      </c>
      <c r="D10" s="52">
        <v>459</v>
      </c>
      <c r="E10" s="52">
        <v>1339</v>
      </c>
      <c r="F10" s="48">
        <v>1453</v>
      </c>
      <c r="G10" s="23">
        <f t="shared" si="0"/>
        <v>0.7036258539148712</v>
      </c>
      <c r="H10" s="31">
        <f t="shared" si="0"/>
        <v>0.75993723849372385</v>
      </c>
      <c r="I10" s="35">
        <f t="shared" ref="I10:I49" si="2">SUM(C10,E10)</f>
        <v>1903</v>
      </c>
      <c r="J10" s="33">
        <f t="shared" ref="J10:J49" si="3">SUM(D10,F10)</f>
        <v>1912</v>
      </c>
      <c r="K10" s="21">
        <v>2973</v>
      </c>
      <c r="L10" s="48">
        <v>2014</v>
      </c>
      <c r="M10" s="48">
        <v>8054</v>
      </c>
      <c r="N10" s="48">
        <v>7445</v>
      </c>
      <c r="O10" s="23">
        <f t="shared" si="1"/>
        <v>0.73038904507118885</v>
      </c>
      <c r="P10" s="31">
        <f t="shared" si="1"/>
        <v>0.78708108679564437</v>
      </c>
      <c r="Q10" s="33">
        <f t="shared" ref="Q10:Q49" si="4">SUM(K10,M10)</f>
        <v>11027</v>
      </c>
      <c r="R10" s="29">
        <f t="shared" ref="R10:R49" si="5">SUM(L10,N10)</f>
        <v>9459</v>
      </c>
    </row>
    <row r="11" spans="1:18" x14ac:dyDescent="0.25">
      <c r="A11" s="1"/>
      <c r="B11" s="25" t="s">
        <v>4</v>
      </c>
      <c r="C11" s="51">
        <v>320</v>
      </c>
      <c r="D11" s="52">
        <v>295</v>
      </c>
      <c r="E11" s="52">
        <v>1672</v>
      </c>
      <c r="F11" s="48">
        <v>1507</v>
      </c>
      <c r="G11" s="23">
        <f t="shared" si="0"/>
        <v>0.8393574297188755</v>
      </c>
      <c r="H11" s="31">
        <f t="shared" si="0"/>
        <v>0.83629300776914539</v>
      </c>
      <c r="I11" s="35">
        <f t="shared" si="2"/>
        <v>1992</v>
      </c>
      <c r="J11" s="33">
        <f t="shared" si="3"/>
        <v>1802</v>
      </c>
      <c r="K11" s="21">
        <v>1881</v>
      </c>
      <c r="L11" s="48">
        <v>1498</v>
      </c>
      <c r="M11" s="48">
        <v>9257</v>
      </c>
      <c r="N11" s="48">
        <v>8380</v>
      </c>
      <c r="O11" s="23">
        <f t="shared" si="1"/>
        <v>0.83111869276351225</v>
      </c>
      <c r="P11" s="31">
        <f t="shared" si="1"/>
        <v>0.84834986839441184</v>
      </c>
      <c r="Q11" s="33">
        <f t="shared" si="4"/>
        <v>11138</v>
      </c>
      <c r="R11" s="29">
        <f t="shared" si="5"/>
        <v>9878</v>
      </c>
    </row>
    <row r="12" spans="1:18" x14ac:dyDescent="0.25">
      <c r="A12" s="1"/>
      <c r="B12" s="26" t="s">
        <v>47</v>
      </c>
      <c r="C12" s="51">
        <v>1</v>
      </c>
      <c r="D12" s="52">
        <v>4</v>
      </c>
      <c r="E12" s="52">
        <v>3</v>
      </c>
      <c r="F12" s="48">
        <v>0</v>
      </c>
      <c r="G12" s="23">
        <f t="shared" si="0"/>
        <v>0.75</v>
      </c>
      <c r="H12" s="31" t="str">
        <f t="shared" si="0"/>
        <v/>
      </c>
      <c r="I12" s="35">
        <f t="shared" si="2"/>
        <v>4</v>
      </c>
      <c r="J12" s="33">
        <f t="shared" si="3"/>
        <v>4</v>
      </c>
      <c r="K12" s="21">
        <v>6</v>
      </c>
      <c r="L12" s="48">
        <v>29</v>
      </c>
      <c r="M12" s="48">
        <v>25</v>
      </c>
      <c r="N12" s="48">
        <v>20</v>
      </c>
      <c r="O12" s="23">
        <f t="shared" si="1"/>
        <v>0.80645161290322576</v>
      </c>
      <c r="P12" s="31">
        <f t="shared" si="1"/>
        <v>0.40816326530612246</v>
      </c>
      <c r="Q12" s="33">
        <f t="shared" si="4"/>
        <v>31</v>
      </c>
      <c r="R12" s="29">
        <f t="shared" si="5"/>
        <v>49</v>
      </c>
    </row>
    <row r="13" spans="1:18" x14ac:dyDescent="0.25">
      <c r="A13" s="1"/>
      <c r="B13" s="25" t="s">
        <v>5</v>
      </c>
      <c r="C13" s="51">
        <v>8</v>
      </c>
      <c r="D13" s="52">
        <v>15</v>
      </c>
      <c r="E13" s="52">
        <v>6</v>
      </c>
      <c r="F13" s="48">
        <v>18</v>
      </c>
      <c r="G13" s="23">
        <f t="shared" si="0"/>
        <v>0.42857142857142855</v>
      </c>
      <c r="H13" s="31">
        <f t="shared" si="0"/>
        <v>0.54545454545454541</v>
      </c>
      <c r="I13" s="35">
        <f t="shared" si="2"/>
        <v>14</v>
      </c>
      <c r="J13" s="33">
        <f t="shared" si="3"/>
        <v>33</v>
      </c>
      <c r="K13" s="21">
        <v>43</v>
      </c>
      <c r="L13" s="48">
        <v>52</v>
      </c>
      <c r="M13" s="48">
        <v>23</v>
      </c>
      <c r="N13" s="48">
        <v>42</v>
      </c>
      <c r="O13" s="23">
        <f t="shared" si="1"/>
        <v>0.34848484848484851</v>
      </c>
      <c r="P13" s="31">
        <f t="shared" si="1"/>
        <v>0.44680851063829785</v>
      </c>
      <c r="Q13" s="33">
        <f t="shared" si="4"/>
        <v>66</v>
      </c>
      <c r="R13" s="29">
        <f t="shared" si="5"/>
        <v>94</v>
      </c>
    </row>
    <row r="14" spans="1:18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x14ac:dyDescent="0.25">
      <c r="A15" s="1"/>
      <c r="B15" s="25" t="s">
        <v>7</v>
      </c>
      <c r="C15" s="51">
        <v>270</v>
      </c>
      <c r="D15" s="52">
        <v>236</v>
      </c>
      <c r="E15" s="52">
        <v>193</v>
      </c>
      <c r="F15" s="48">
        <v>263</v>
      </c>
      <c r="G15" s="23">
        <f t="shared" si="0"/>
        <v>0.41684665226781858</v>
      </c>
      <c r="H15" s="31">
        <f t="shared" si="0"/>
        <v>0.52705410821643284</v>
      </c>
      <c r="I15" s="35">
        <f t="shared" si="2"/>
        <v>463</v>
      </c>
      <c r="J15" s="33">
        <f t="shared" si="3"/>
        <v>499</v>
      </c>
      <c r="K15" s="21">
        <v>1248</v>
      </c>
      <c r="L15" s="48">
        <v>1231</v>
      </c>
      <c r="M15" s="48">
        <v>1129</v>
      </c>
      <c r="N15" s="48">
        <v>1343</v>
      </c>
      <c r="O15" s="23">
        <f t="shared" si="1"/>
        <v>0.47496844762305429</v>
      </c>
      <c r="P15" s="31">
        <f t="shared" si="1"/>
        <v>0.52175602175602176</v>
      </c>
      <c r="Q15" s="33">
        <f t="shared" si="4"/>
        <v>2377</v>
      </c>
      <c r="R15" s="29">
        <f t="shared" si="5"/>
        <v>2574</v>
      </c>
    </row>
    <row r="16" spans="1:18" x14ac:dyDescent="0.25">
      <c r="A16" s="1"/>
      <c r="B16" s="25" t="s">
        <v>8</v>
      </c>
      <c r="C16" s="51">
        <v>395</v>
      </c>
      <c r="D16" s="52">
        <v>374</v>
      </c>
      <c r="E16" s="52">
        <v>196</v>
      </c>
      <c r="F16" s="48">
        <v>70</v>
      </c>
      <c r="G16" s="23">
        <f t="shared" si="0"/>
        <v>0.33164128595600678</v>
      </c>
      <c r="H16" s="31">
        <f t="shared" si="0"/>
        <v>0.15765765765765766</v>
      </c>
      <c r="I16" s="35">
        <f t="shared" si="2"/>
        <v>591</v>
      </c>
      <c r="J16" s="33">
        <f t="shared" si="3"/>
        <v>444</v>
      </c>
      <c r="K16" s="21">
        <v>1961</v>
      </c>
      <c r="L16" s="22">
        <v>1889</v>
      </c>
      <c r="M16" s="22">
        <v>583</v>
      </c>
      <c r="N16" s="22">
        <v>413</v>
      </c>
      <c r="O16" s="23">
        <f t="shared" si="1"/>
        <v>0.22916666666666666</v>
      </c>
      <c r="P16" s="31">
        <f t="shared" si="1"/>
        <v>0.17940920938314509</v>
      </c>
      <c r="Q16" s="33">
        <f t="shared" si="4"/>
        <v>2544</v>
      </c>
      <c r="R16" s="29">
        <f t="shared" si="5"/>
        <v>2302</v>
      </c>
    </row>
    <row r="17" spans="1:18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3</v>
      </c>
      <c r="G17" s="23" t="str">
        <f t="shared" si="0"/>
        <v/>
      </c>
      <c r="H17" s="31">
        <f t="shared" si="0"/>
        <v>1</v>
      </c>
      <c r="I17" s="35">
        <f t="shared" si="2"/>
        <v>0</v>
      </c>
      <c r="J17" s="33">
        <f t="shared" si="3"/>
        <v>3</v>
      </c>
      <c r="K17" s="21">
        <v>0</v>
      </c>
      <c r="L17" s="22">
        <v>7</v>
      </c>
      <c r="M17" s="22">
        <v>0</v>
      </c>
      <c r="N17" s="22">
        <v>13</v>
      </c>
      <c r="O17" s="23" t="str">
        <f t="shared" si="1"/>
        <v/>
      </c>
      <c r="P17" s="31">
        <f t="shared" si="1"/>
        <v>0.65</v>
      </c>
      <c r="Q17" s="33">
        <f t="shared" si="4"/>
        <v>0</v>
      </c>
      <c r="R17" s="29">
        <f t="shared" si="5"/>
        <v>20</v>
      </c>
    </row>
    <row r="18" spans="1:18" x14ac:dyDescent="0.25">
      <c r="A18" s="1"/>
      <c r="B18" s="25" t="s">
        <v>10</v>
      </c>
      <c r="C18" s="21">
        <v>583</v>
      </c>
      <c r="D18" s="22">
        <v>534</v>
      </c>
      <c r="E18" s="22">
        <v>352</v>
      </c>
      <c r="F18" s="22">
        <v>338</v>
      </c>
      <c r="G18" s="23">
        <f t="shared" si="0"/>
        <v>0.37647058823529411</v>
      </c>
      <c r="H18" s="31">
        <f t="shared" si="0"/>
        <v>0.38761467889908258</v>
      </c>
      <c r="I18" s="35">
        <f t="shared" si="2"/>
        <v>935</v>
      </c>
      <c r="J18" s="33">
        <f t="shared" si="3"/>
        <v>872</v>
      </c>
      <c r="K18" s="21">
        <v>2690</v>
      </c>
      <c r="L18" s="22">
        <v>2253</v>
      </c>
      <c r="M18" s="22">
        <v>1671</v>
      </c>
      <c r="N18" s="22">
        <v>1453</v>
      </c>
      <c r="O18" s="23">
        <f t="shared" si="1"/>
        <v>0.38316899793625314</v>
      </c>
      <c r="P18" s="31">
        <f t="shared" si="1"/>
        <v>0.3920669185105235</v>
      </c>
      <c r="Q18" s="33">
        <f t="shared" si="4"/>
        <v>4361</v>
      </c>
      <c r="R18" s="29">
        <f t="shared" si="5"/>
        <v>3706</v>
      </c>
    </row>
    <row r="19" spans="1:18" x14ac:dyDescent="0.25">
      <c r="A19" s="1"/>
      <c r="B19" s="25" t="s">
        <v>11</v>
      </c>
      <c r="C19" s="21">
        <v>307</v>
      </c>
      <c r="D19" s="22">
        <v>285</v>
      </c>
      <c r="E19" s="22">
        <v>1043</v>
      </c>
      <c r="F19" s="22">
        <v>1113</v>
      </c>
      <c r="G19" s="23">
        <f t="shared" si="0"/>
        <v>0.77259259259259261</v>
      </c>
      <c r="H19" s="31">
        <f t="shared" si="0"/>
        <v>0.79613733905579398</v>
      </c>
      <c r="I19" s="35">
        <f t="shared" si="2"/>
        <v>1350</v>
      </c>
      <c r="J19" s="33">
        <f t="shared" si="3"/>
        <v>1398</v>
      </c>
      <c r="K19" s="21">
        <v>1723</v>
      </c>
      <c r="L19" s="22">
        <v>1608</v>
      </c>
      <c r="M19" s="22">
        <v>4719</v>
      </c>
      <c r="N19" s="22">
        <v>4673</v>
      </c>
      <c r="O19" s="23">
        <f t="shared" si="1"/>
        <v>0.73253647935423782</v>
      </c>
      <c r="P19" s="31">
        <f t="shared" si="1"/>
        <v>0.74398981053972302</v>
      </c>
      <c r="Q19" s="33">
        <f t="shared" si="4"/>
        <v>6442</v>
      </c>
      <c r="R19" s="29">
        <f t="shared" si="5"/>
        <v>6281</v>
      </c>
    </row>
    <row r="20" spans="1:18" x14ac:dyDescent="0.25">
      <c r="A20" s="1"/>
      <c r="B20" s="25" t="s">
        <v>12</v>
      </c>
      <c r="C20" s="21">
        <v>122</v>
      </c>
      <c r="D20" s="22">
        <v>73</v>
      </c>
      <c r="E20" s="22">
        <v>152</v>
      </c>
      <c r="F20" s="22">
        <v>222</v>
      </c>
      <c r="G20" s="23">
        <f t="shared" si="0"/>
        <v>0.55474452554744524</v>
      </c>
      <c r="H20" s="31">
        <f t="shared" si="0"/>
        <v>0.75254237288135595</v>
      </c>
      <c r="I20" s="35">
        <f t="shared" si="2"/>
        <v>274</v>
      </c>
      <c r="J20" s="33">
        <f t="shared" si="3"/>
        <v>295</v>
      </c>
      <c r="K20" s="21">
        <v>941</v>
      </c>
      <c r="L20" s="22">
        <v>570</v>
      </c>
      <c r="M20" s="22">
        <v>1254</v>
      </c>
      <c r="N20" s="22">
        <v>1334</v>
      </c>
      <c r="O20" s="23">
        <f t="shared" si="1"/>
        <v>0.57129840546697042</v>
      </c>
      <c r="P20" s="31">
        <f t="shared" si="1"/>
        <v>0.70063025210084029</v>
      </c>
      <c r="Q20" s="33">
        <f t="shared" si="4"/>
        <v>2195</v>
      </c>
      <c r="R20" s="29">
        <f t="shared" si="5"/>
        <v>1904</v>
      </c>
    </row>
    <row r="21" spans="1:18" x14ac:dyDescent="0.25">
      <c r="A21" s="1"/>
      <c r="B21" s="25" t="s">
        <v>13</v>
      </c>
      <c r="C21" s="21">
        <v>358</v>
      </c>
      <c r="D21" s="22">
        <v>453</v>
      </c>
      <c r="E21" s="22">
        <v>663</v>
      </c>
      <c r="F21" s="22">
        <v>972</v>
      </c>
      <c r="G21" s="23">
        <f t="shared" si="0"/>
        <v>0.64936336924583737</v>
      </c>
      <c r="H21" s="31">
        <f t="shared" si="0"/>
        <v>0.68210526315789477</v>
      </c>
      <c r="I21" s="35">
        <f t="shared" si="2"/>
        <v>1021</v>
      </c>
      <c r="J21" s="33">
        <f t="shared" si="3"/>
        <v>1425</v>
      </c>
      <c r="K21" s="21">
        <v>2323</v>
      </c>
      <c r="L21" s="22">
        <v>2470</v>
      </c>
      <c r="M21" s="22">
        <v>2830</v>
      </c>
      <c r="N21" s="22">
        <v>2797</v>
      </c>
      <c r="O21" s="23">
        <f t="shared" si="1"/>
        <v>0.5491946438967592</v>
      </c>
      <c r="P21" s="31">
        <f t="shared" si="1"/>
        <v>0.53104233909246246</v>
      </c>
      <c r="Q21" s="33">
        <f t="shared" si="4"/>
        <v>5153</v>
      </c>
      <c r="R21" s="29">
        <f t="shared" si="5"/>
        <v>5267</v>
      </c>
    </row>
    <row r="22" spans="1:18" x14ac:dyDescent="0.25">
      <c r="A22" s="1"/>
      <c r="B22" s="25" t="s">
        <v>14</v>
      </c>
      <c r="C22" s="21">
        <v>8</v>
      </c>
      <c r="D22" s="22">
        <v>3</v>
      </c>
      <c r="E22" s="22">
        <v>1</v>
      </c>
      <c r="F22" s="22">
        <v>3</v>
      </c>
      <c r="G22" s="23">
        <f t="shared" si="0"/>
        <v>0.1111111111111111</v>
      </c>
      <c r="H22" s="31">
        <f t="shared" si="0"/>
        <v>0.5</v>
      </c>
      <c r="I22" s="35">
        <f t="shared" si="2"/>
        <v>9</v>
      </c>
      <c r="J22" s="33">
        <f t="shared" si="3"/>
        <v>6</v>
      </c>
      <c r="K22" s="21">
        <v>17</v>
      </c>
      <c r="L22" s="22">
        <v>14</v>
      </c>
      <c r="M22" s="22">
        <v>10</v>
      </c>
      <c r="N22" s="22">
        <v>5</v>
      </c>
      <c r="O22" s="23">
        <f t="shared" si="1"/>
        <v>0.37037037037037035</v>
      </c>
      <c r="P22" s="31">
        <f t="shared" si="1"/>
        <v>0.26315789473684209</v>
      </c>
      <c r="Q22" s="33">
        <f t="shared" si="4"/>
        <v>27</v>
      </c>
      <c r="R22" s="29">
        <f t="shared" si="5"/>
        <v>19</v>
      </c>
    </row>
    <row r="23" spans="1:18" x14ac:dyDescent="0.25">
      <c r="A23" s="1"/>
      <c r="B23" s="25" t="s">
        <v>15</v>
      </c>
      <c r="C23" s="21">
        <v>22</v>
      </c>
      <c r="D23" s="22">
        <v>7</v>
      </c>
      <c r="E23" s="22">
        <v>55</v>
      </c>
      <c r="F23" s="22">
        <v>17</v>
      </c>
      <c r="G23" s="23">
        <f t="shared" si="0"/>
        <v>0.7142857142857143</v>
      </c>
      <c r="H23" s="31">
        <f t="shared" si="0"/>
        <v>0.70833333333333337</v>
      </c>
      <c r="I23" s="35">
        <f t="shared" si="2"/>
        <v>77</v>
      </c>
      <c r="J23" s="33">
        <f t="shared" si="3"/>
        <v>24</v>
      </c>
      <c r="K23" s="21">
        <v>61</v>
      </c>
      <c r="L23" s="22">
        <v>36</v>
      </c>
      <c r="M23" s="22">
        <v>270</v>
      </c>
      <c r="N23" s="22">
        <v>72</v>
      </c>
      <c r="O23" s="23">
        <f t="shared" si="1"/>
        <v>0.81570996978851962</v>
      </c>
      <c r="P23" s="31">
        <f t="shared" si="1"/>
        <v>0.66666666666666663</v>
      </c>
      <c r="Q23" s="33">
        <f t="shared" si="4"/>
        <v>331</v>
      </c>
      <c r="R23" s="29">
        <f t="shared" si="5"/>
        <v>108</v>
      </c>
    </row>
    <row r="24" spans="1:18" x14ac:dyDescent="0.25">
      <c r="A24" s="1"/>
      <c r="B24" s="25" t="s">
        <v>16</v>
      </c>
      <c r="C24" s="21">
        <v>9</v>
      </c>
      <c r="D24" s="22">
        <v>28</v>
      </c>
      <c r="E24" s="22">
        <v>58</v>
      </c>
      <c r="F24" s="22">
        <v>122</v>
      </c>
      <c r="G24" s="23">
        <f t="shared" si="0"/>
        <v>0.86567164179104472</v>
      </c>
      <c r="H24" s="31">
        <f t="shared" si="0"/>
        <v>0.81333333333333335</v>
      </c>
      <c r="I24" s="35">
        <f t="shared" si="2"/>
        <v>67</v>
      </c>
      <c r="J24" s="33">
        <f t="shared" si="3"/>
        <v>150</v>
      </c>
      <c r="K24" s="21">
        <v>72</v>
      </c>
      <c r="L24" s="22">
        <v>110</v>
      </c>
      <c r="M24" s="22">
        <v>428</v>
      </c>
      <c r="N24" s="22">
        <v>477</v>
      </c>
      <c r="O24" s="23">
        <f t="shared" si="1"/>
        <v>0.85599999999999998</v>
      </c>
      <c r="P24" s="31">
        <f t="shared" si="1"/>
        <v>0.81260647359454852</v>
      </c>
      <c r="Q24" s="33">
        <f t="shared" si="4"/>
        <v>500</v>
      </c>
      <c r="R24" s="29">
        <f t="shared" si="5"/>
        <v>587</v>
      </c>
    </row>
    <row r="25" spans="1:18" x14ac:dyDescent="0.25">
      <c r="A25" s="1"/>
      <c r="B25" s="25" t="s">
        <v>17</v>
      </c>
      <c r="C25" s="21">
        <v>975</v>
      </c>
      <c r="D25" s="22">
        <v>1005</v>
      </c>
      <c r="E25" s="22">
        <v>793</v>
      </c>
      <c r="F25" s="22">
        <v>584</v>
      </c>
      <c r="G25" s="23">
        <f t="shared" si="0"/>
        <v>0.4485294117647059</v>
      </c>
      <c r="H25" s="31">
        <f t="shared" si="0"/>
        <v>0.36752674638137195</v>
      </c>
      <c r="I25" s="35">
        <f t="shared" si="2"/>
        <v>1768</v>
      </c>
      <c r="J25" s="33">
        <f t="shared" si="3"/>
        <v>1589</v>
      </c>
      <c r="K25" s="21">
        <v>6497</v>
      </c>
      <c r="L25" s="22">
        <v>5249</v>
      </c>
      <c r="M25" s="22">
        <v>4243</v>
      </c>
      <c r="N25" s="22">
        <v>3249</v>
      </c>
      <c r="O25" s="23">
        <f t="shared" si="1"/>
        <v>0.39506517690875231</v>
      </c>
      <c r="P25" s="31">
        <f t="shared" si="1"/>
        <v>0.38232525300070602</v>
      </c>
      <c r="Q25" s="33">
        <f t="shared" si="4"/>
        <v>10740</v>
      </c>
      <c r="R25" s="29">
        <f t="shared" si="5"/>
        <v>8498</v>
      </c>
    </row>
    <row r="26" spans="1:18" x14ac:dyDescent="0.25">
      <c r="A26" s="1"/>
      <c r="B26" s="25" t="s">
        <v>18</v>
      </c>
      <c r="C26" s="21">
        <v>1</v>
      </c>
      <c r="D26" s="22">
        <v>2</v>
      </c>
      <c r="E26" s="22">
        <v>5</v>
      </c>
      <c r="F26" s="22">
        <v>2</v>
      </c>
      <c r="G26" s="23">
        <f t="shared" ref="G26:H47" si="6">IF(E26=0,"",SUM(E26/I26))</f>
        <v>0.83333333333333337</v>
      </c>
      <c r="H26" s="31">
        <f t="shared" si="6"/>
        <v>0.5</v>
      </c>
      <c r="I26" s="35">
        <f t="shared" si="2"/>
        <v>6</v>
      </c>
      <c r="J26" s="33">
        <f t="shared" si="3"/>
        <v>4</v>
      </c>
      <c r="K26" s="21">
        <v>4</v>
      </c>
      <c r="L26" s="22">
        <v>2</v>
      </c>
      <c r="M26" s="22">
        <v>11</v>
      </c>
      <c r="N26" s="22">
        <v>7</v>
      </c>
      <c r="O26" s="23">
        <f t="shared" si="1"/>
        <v>0.73333333333333328</v>
      </c>
      <c r="P26" s="31">
        <f t="shared" si="1"/>
        <v>0.77777777777777779</v>
      </c>
      <c r="Q26" s="33">
        <f t="shared" si="4"/>
        <v>15</v>
      </c>
      <c r="R26" s="29">
        <f t="shared" si="5"/>
        <v>9</v>
      </c>
    </row>
    <row r="27" spans="1:18" x14ac:dyDescent="0.25">
      <c r="A27" s="1"/>
      <c r="B27" s="26" t="s">
        <v>46</v>
      </c>
      <c r="C27" s="21">
        <v>0</v>
      </c>
      <c r="D27" s="22">
        <v>5</v>
      </c>
      <c r="E27" s="22">
        <v>0</v>
      </c>
      <c r="F27" s="22">
        <v>34</v>
      </c>
      <c r="G27" s="23" t="str">
        <f t="shared" si="6"/>
        <v/>
      </c>
      <c r="H27" s="31">
        <f t="shared" si="6"/>
        <v>0.87179487179487181</v>
      </c>
      <c r="I27" s="35">
        <f>SUM(C27,E27)</f>
        <v>0</v>
      </c>
      <c r="J27" s="33">
        <f>SUM(D27,F27)</f>
        <v>39</v>
      </c>
      <c r="K27" s="21">
        <v>7</v>
      </c>
      <c r="L27" s="22">
        <v>21</v>
      </c>
      <c r="M27" s="22">
        <v>19</v>
      </c>
      <c r="N27" s="22">
        <v>134</v>
      </c>
      <c r="O27" s="23">
        <f t="shared" si="1"/>
        <v>0.73076923076923073</v>
      </c>
      <c r="P27" s="31">
        <f t="shared" si="1"/>
        <v>0.86451612903225805</v>
      </c>
      <c r="Q27" s="33">
        <f>SUM(K27,M27)</f>
        <v>26</v>
      </c>
      <c r="R27" s="29">
        <f>SUM(L27,N27)</f>
        <v>155</v>
      </c>
    </row>
    <row r="28" spans="1:18" x14ac:dyDescent="0.25">
      <c r="A28" s="1"/>
      <c r="B28" s="25" t="s">
        <v>19</v>
      </c>
      <c r="C28" s="21">
        <v>24</v>
      </c>
      <c r="D28" s="22">
        <v>20</v>
      </c>
      <c r="E28" s="22">
        <v>59</v>
      </c>
      <c r="F28" s="22">
        <v>81</v>
      </c>
      <c r="G28" s="23">
        <f t="shared" si="6"/>
        <v>0.71084337349397586</v>
      </c>
      <c r="H28" s="31">
        <f t="shared" si="6"/>
        <v>0.80198019801980203</v>
      </c>
      <c r="I28" s="35">
        <f t="shared" si="2"/>
        <v>83</v>
      </c>
      <c r="J28" s="33">
        <f t="shared" si="3"/>
        <v>101</v>
      </c>
      <c r="K28" s="21">
        <v>128</v>
      </c>
      <c r="L28" s="22">
        <v>127</v>
      </c>
      <c r="M28" s="22">
        <v>343</v>
      </c>
      <c r="N28" s="22">
        <v>390</v>
      </c>
      <c r="O28" s="23">
        <f t="shared" si="1"/>
        <v>0.7282377919320594</v>
      </c>
      <c r="P28" s="31">
        <f t="shared" si="1"/>
        <v>0.75435203094777559</v>
      </c>
      <c r="Q28" s="33">
        <f t="shared" si="4"/>
        <v>471</v>
      </c>
      <c r="R28" s="29">
        <f t="shared" si="5"/>
        <v>517</v>
      </c>
    </row>
    <row r="29" spans="1:18" x14ac:dyDescent="0.25">
      <c r="A29" s="1"/>
      <c r="B29" s="25" t="s">
        <v>20</v>
      </c>
      <c r="C29" s="21">
        <v>32</v>
      </c>
      <c r="D29" s="22">
        <v>14</v>
      </c>
      <c r="E29" s="22">
        <v>81</v>
      </c>
      <c r="F29" s="22">
        <v>83</v>
      </c>
      <c r="G29" s="23">
        <f t="shared" si="6"/>
        <v>0.7168141592920354</v>
      </c>
      <c r="H29" s="31">
        <f t="shared" si="6"/>
        <v>0.85567010309278346</v>
      </c>
      <c r="I29" s="35">
        <f t="shared" si="2"/>
        <v>113</v>
      </c>
      <c r="J29" s="33">
        <f t="shared" si="3"/>
        <v>97</v>
      </c>
      <c r="K29" s="21">
        <v>179</v>
      </c>
      <c r="L29" s="22">
        <v>118</v>
      </c>
      <c r="M29" s="22">
        <v>664</v>
      </c>
      <c r="N29" s="22">
        <v>571</v>
      </c>
      <c r="O29" s="23">
        <f t="shared" si="1"/>
        <v>0.78766310794780547</v>
      </c>
      <c r="P29" s="31">
        <f t="shared" si="1"/>
        <v>0.8287373004354136</v>
      </c>
      <c r="Q29" s="33">
        <f t="shared" si="4"/>
        <v>843</v>
      </c>
      <c r="R29" s="29">
        <f t="shared" si="5"/>
        <v>689</v>
      </c>
    </row>
    <row r="30" spans="1:18" x14ac:dyDescent="0.25">
      <c r="A30" s="1"/>
      <c r="B30" s="25" t="s">
        <v>21</v>
      </c>
      <c r="C30" s="21">
        <v>472</v>
      </c>
      <c r="D30" s="22">
        <v>230</v>
      </c>
      <c r="E30" s="22">
        <v>164</v>
      </c>
      <c r="F30" s="22">
        <v>166</v>
      </c>
      <c r="G30" s="23">
        <f t="shared" si="6"/>
        <v>0.25786163522012578</v>
      </c>
      <c r="H30" s="31">
        <f t="shared" si="6"/>
        <v>0.41919191919191917</v>
      </c>
      <c r="I30" s="35">
        <f t="shared" si="2"/>
        <v>636</v>
      </c>
      <c r="J30" s="33">
        <f t="shared" si="3"/>
        <v>396</v>
      </c>
      <c r="K30" s="21">
        <v>2663</v>
      </c>
      <c r="L30" s="22">
        <v>1327</v>
      </c>
      <c r="M30" s="22">
        <v>994</v>
      </c>
      <c r="N30" s="22">
        <v>1006</v>
      </c>
      <c r="O30" s="23">
        <f t="shared" si="1"/>
        <v>0.27180749248017499</v>
      </c>
      <c r="P30" s="31">
        <f t="shared" si="1"/>
        <v>0.4312044577796828</v>
      </c>
      <c r="Q30" s="33">
        <f t="shared" si="4"/>
        <v>3657</v>
      </c>
      <c r="R30" s="29">
        <f t="shared" si="5"/>
        <v>2333</v>
      </c>
    </row>
    <row r="31" spans="1:18" x14ac:dyDescent="0.25">
      <c r="A31" s="1"/>
      <c r="B31" s="25" t="s">
        <v>22</v>
      </c>
      <c r="C31" s="21">
        <v>394</v>
      </c>
      <c r="D31" s="22">
        <v>326</v>
      </c>
      <c r="E31" s="22">
        <v>1169</v>
      </c>
      <c r="F31" s="22">
        <v>898</v>
      </c>
      <c r="G31" s="23">
        <f t="shared" si="6"/>
        <v>0.74792066538707613</v>
      </c>
      <c r="H31" s="31">
        <f t="shared" si="6"/>
        <v>0.7336601307189542</v>
      </c>
      <c r="I31" s="35">
        <f t="shared" si="2"/>
        <v>1563</v>
      </c>
      <c r="J31" s="33">
        <f t="shared" si="3"/>
        <v>1224</v>
      </c>
      <c r="K31" s="21">
        <v>2082</v>
      </c>
      <c r="L31" s="22">
        <v>1800</v>
      </c>
      <c r="M31" s="22">
        <v>6462</v>
      </c>
      <c r="N31" s="22">
        <v>4945</v>
      </c>
      <c r="O31" s="23">
        <f t="shared" si="1"/>
        <v>0.7563202247191011</v>
      </c>
      <c r="P31" s="31">
        <f t="shared" si="1"/>
        <v>0.73313565604151221</v>
      </c>
      <c r="Q31" s="33">
        <f t="shared" si="4"/>
        <v>8544</v>
      </c>
      <c r="R31" s="29">
        <f t="shared" si="5"/>
        <v>6745</v>
      </c>
    </row>
    <row r="32" spans="1:18" x14ac:dyDescent="0.25">
      <c r="A32" s="1"/>
      <c r="B32" s="25" t="s">
        <v>23</v>
      </c>
      <c r="C32" s="21">
        <v>106</v>
      </c>
      <c r="D32" s="22">
        <v>120</v>
      </c>
      <c r="E32" s="22">
        <v>112</v>
      </c>
      <c r="F32" s="22">
        <v>139</v>
      </c>
      <c r="G32" s="23">
        <f t="shared" si="6"/>
        <v>0.51376146788990829</v>
      </c>
      <c r="H32" s="31">
        <f t="shared" si="6"/>
        <v>0.53667953667953672</v>
      </c>
      <c r="I32" s="35">
        <f t="shared" si="2"/>
        <v>218</v>
      </c>
      <c r="J32" s="33">
        <f t="shared" si="3"/>
        <v>259</v>
      </c>
      <c r="K32" s="21">
        <v>621</v>
      </c>
      <c r="L32" s="22">
        <v>496</v>
      </c>
      <c r="M32" s="22">
        <v>675</v>
      </c>
      <c r="N32" s="22">
        <v>636</v>
      </c>
      <c r="O32" s="23">
        <f t="shared" si="1"/>
        <v>0.52083333333333337</v>
      </c>
      <c r="P32" s="31">
        <f t="shared" si="1"/>
        <v>0.56183745583038869</v>
      </c>
      <c r="Q32" s="33">
        <f t="shared" si="4"/>
        <v>1296</v>
      </c>
      <c r="R32" s="29">
        <f t="shared" si="5"/>
        <v>1132</v>
      </c>
    </row>
    <row r="33" spans="1:18" x14ac:dyDescent="0.25">
      <c r="A33" s="1"/>
      <c r="B33" s="25" t="s">
        <v>24</v>
      </c>
      <c r="C33" s="21">
        <v>157</v>
      </c>
      <c r="D33" s="22">
        <v>212</v>
      </c>
      <c r="E33" s="22">
        <v>440</v>
      </c>
      <c r="F33" s="22">
        <v>380</v>
      </c>
      <c r="G33" s="23">
        <f t="shared" si="6"/>
        <v>0.73701842546063656</v>
      </c>
      <c r="H33" s="31">
        <f t="shared" si="6"/>
        <v>0.64189189189189189</v>
      </c>
      <c r="I33" s="35">
        <f t="shared" si="2"/>
        <v>597</v>
      </c>
      <c r="J33" s="33">
        <f t="shared" si="3"/>
        <v>592</v>
      </c>
      <c r="K33" s="21">
        <v>771</v>
      </c>
      <c r="L33" s="22">
        <v>1026</v>
      </c>
      <c r="M33" s="22">
        <v>1288</v>
      </c>
      <c r="N33" s="22">
        <v>1582</v>
      </c>
      <c r="O33" s="23">
        <f t="shared" si="1"/>
        <v>0.62554638173870813</v>
      </c>
      <c r="P33" s="31">
        <f t="shared" si="1"/>
        <v>0.60659509202453987</v>
      </c>
      <c r="Q33" s="33">
        <f t="shared" si="4"/>
        <v>2059</v>
      </c>
      <c r="R33" s="29">
        <f t="shared" si="5"/>
        <v>2608</v>
      </c>
    </row>
    <row r="34" spans="1:18" x14ac:dyDescent="0.25">
      <c r="A34" s="1"/>
      <c r="B34" s="25" t="s">
        <v>25</v>
      </c>
      <c r="C34" s="21">
        <v>452</v>
      </c>
      <c r="D34" s="22">
        <v>533</v>
      </c>
      <c r="E34" s="22">
        <v>303</v>
      </c>
      <c r="F34" s="22">
        <v>347</v>
      </c>
      <c r="G34" s="23">
        <f t="shared" si="6"/>
        <v>0.4013245033112583</v>
      </c>
      <c r="H34" s="31">
        <f t="shared" si="6"/>
        <v>0.39431818181818185</v>
      </c>
      <c r="I34" s="35">
        <f t="shared" si="2"/>
        <v>755</v>
      </c>
      <c r="J34" s="33">
        <f t="shared" si="3"/>
        <v>880</v>
      </c>
      <c r="K34" s="21">
        <v>2909</v>
      </c>
      <c r="L34" s="22">
        <v>3193</v>
      </c>
      <c r="M34" s="22">
        <v>2379</v>
      </c>
      <c r="N34" s="22">
        <v>2678</v>
      </c>
      <c r="O34" s="23">
        <f t="shared" si="1"/>
        <v>0.44988653555219366</v>
      </c>
      <c r="P34" s="31">
        <f t="shared" si="1"/>
        <v>0.45614035087719296</v>
      </c>
      <c r="Q34" s="33">
        <f t="shared" si="4"/>
        <v>5288</v>
      </c>
      <c r="R34" s="29">
        <f t="shared" si="5"/>
        <v>5871</v>
      </c>
    </row>
    <row r="35" spans="1:18" x14ac:dyDescent="0.25">
      <c r="A35" s="1"/>
      <c r="B35" s="25" t="s">
        <v>26</v>
      </c>
      <c r="C35" s="21">
        <v>364</v>
      </c>
      <c r="D35" s="22">
        <v>197</v>
      </c>
      <c r="E35" s="22">
        <v>493</v>
      </c>
      <c r="F35" s="22">
        <v>491</v>
      </c>
      <c r="G35" s="23">
        <f t="shared" si="6"/>
        <v>0.57526254375729291</v>
      </c>
      <c r="H35" s="31">
        <f t="shared" si="6"/>
        <v>0.71366279069767447</v>
      </c>
      <c r="I35" s="35">
        <f t="shared" si="2"/>
        <v>857</v>
      </c>
      <c r="J35" s="33">
        <f t="shared" si="3"/>
        <v>688</v>
      </c>
      <c r="K35" s="21">
        <v>1719</v>
      </c>
      <c r="L35" s="22">
        <v>1050</v>
      </c>
      <c r="M35" s="22">
        <v>2288</v>
      </c>
      <c r="N35" s="22">
        <v>2239</v>
      </c>
      <c r="O35" s="23">
        <f t="shared" si="1"/>
        <v>0.57100074868979289</v>
      </c>
      <c r="P35" s="31">
        <f t="shared" si="1"/>
        <v>0.68075402858011558</v>
      </c>
      <c r="Q35" s="33">
        <f t="shared" si="4"/>
        <v>4007</v>
      </c>
      <c r="R35" s="29">
        <f t="shared" si="5"/>
        <v>3289</v>
      </c>
    </row>
    <row r="36" spans="1:18" x14ac:dyDescent="0.25">
      <c r="A36" s="1"/>
      <c r="B36" s="25" t="s">
        <v>27</v>
      </c>
      <c r="C36" s="21">
        <v>571</v>
      </c>
      <c r="D36" s="22">
        <v>467</v>
      </c>
      <c r="E36" s="22">
        <v>378</v>
      </c>
      <c r="F36" s="22">
        <v>346</v>
      </c>
      <c r="G36" s="23">
        <f t="shared" si="6"/>
        <v>0.39831401475237094</v>
      </c>
      <c r="H36" s="31">
        <f t="shared" si="6"/>
        <v>0.42558425584255843</v>
      </c>
      <c r="I36" s="35">
        <f t="shared" si="2"/>
        <v>949</v>
      </c>
      <c r="J36" s="33">
        <f t="shared" si="3"/>
        <v>813</v>
      </c>
      <c r="K36" s="21">
        <v>3325</v>
      </c>
      <c r="L36" s="22">
        <v>2548</v>
      </c>
      <c r="M36" s="22">
        <v>2137</v>
      </c>
      <c r="N36" s="22">
        <v>1974</v>
      </c>
      <c r="O36" s="23">
        <f t="shared" si="1"/>
        <v>0.391248626876602</v>
      </c>
      <c r="P36" s="31">
        <f t="shared" si="1"/>
        <v>0.43653250773993807</v>
      </c>
      <c r="Q36" s="33">
        <f t="shared" si="4"/>
        <v>5462</v>
      </c>
      <c r="R36" s="29">
        <f t="shared" si="5"/>
        <v>4522</v>
      </c>
    </row>
    <row r="37" spans="1:18" x14ac:dyDescent="0.25">
      <c r="A37" s="1"/>
      <c r="B37" s="25" t="s">
        <v>28</v>
      </c>
      <c r="C37" s="21">
        <v>82</v>
      </c>
      <c r="D37" s="22">
        <v>62</v>
      </c>
      <c r="E37" s="22">
        <v>61</v>
      </c>
      <c r="F37" s="22">
        <v>51</v>
      </c>
      <c r="G37" s="23">
        <f t="shared" si="6"/>
        <v>0.42657342657342656</v>
      </c>
      <c r="H37" s="31">
        <f t="shared" si="6"/>
        <v>0.45132743362831856</v>
      </c>
      <c r="I37" s="35">
        <f t="shared" si="2"/>
        <v>143</v>
      </c>
      <c r="J37" s="33">
        <f t="shared" si="3"/>
        <v>113</v>
      </c>
      <c r="K37" s="21">
        <v>419</v>
      </c>
      <c r="L37" s="22">
        <v>414</v>
      </c>
      <c r="M37" s="22">
        <v>336</v>
      </c>
      <c r="N37" s="22">
        <v>321</v>
      </c>
      <c r="O37" s="23">
        <f t="shared" si="1"/>
        <v>0.44503311258278144</v>
      </c>
      <c r="P37" s="31">
        <f t="shared" si="1"/>
        <v>0.43673469387755104</v>
      </c>
      <c r="Q37" s="33">
        <f t="shared" si="4"/>
        <v>755</v>
      </c>
      <c r="R37" s="29">
        <f t="shared" si="5"/>
        <v>735</v>
      </c>
    </row>
    <row r="38" spans="1:18" x14ac:dyDescent="0.25">
      <c r="A38" s="1"/>
      <c r="B38" s="25" t="s">
        <v>29</v>
      </c>
      <c r="C38" s="21">
        <v>693</v>
      </c>
      <c r="D38" s="22">
        <v>568</v>
      </c>
      <c r="E38" s="22">
        <v>1008</v>
      </c>
      <c r="F38" s="22">
        <v>574</v>
      </c>
      <c r="G38" s="23">
        <f t="shared" si="6"/>
        <v>0.59259259259259256</v>
      </c>
      <c r="H38" s="31">
        <f t="shared" si="6"/>
        <v>0.50262697022767078</v>
      </c>
      <c r="I38" s="35">
        <f t="shared" si="2"/>
        <v>1701</v>
      </c>
      <c r="J38" s="33">
        <f t="shared" si="3"/>
        <v>1142</v>
      </c>
      <c r="K38" s="21">
        <v>3791</v>
      </c>
      <c r="L38" s="22">
        <v>3072</v>
      </c>
      <c r="M38" s="22">
        <v>3197</v>
      </c>
      <c r="N38" s="22">
        <v>2551</v>
      </c>
      <c r="O38" s="23">
        <f t="shared" si="1"/>
        <v>0.45749856897538638</v>
      </c>
      <c r="P38" s="31">
        <f t="shared" si="1"/>
        <v>0.45367241685932774</v>
      </c>
      <c r="Q38" s="33">
        <f t="shared" si="4"/>
        <v>6988</v>
      </c>
      <c r="R38" s="29">
        <f t="shared" si="5"/>
        <v>5623</v>
      </c>
    </row>
    <row r="39" spans="1:18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113</v>
      </c>
      <c r="M39" s="22">
        <v>2</v>
      </c>
      <c r="N39" s="22">
        <v>5</v>
      </c>
      <c r="O39" s="23">
        <f t="shared" si="1"/>
        <v>1</v>
      </c>
      <c r="P39" s="31">
        <f t="shared" si="1"/>
        <v>4.2372881355932202E-2</v>
      </c>
      <c r="Q39" s="33">
        <f t="shared" si="4"/>
        <v>2</v>
      </c>
      <c r="R39" s="29">
        <f t="shared" si="5"/>
        <v>118</v>
      </c>
    </row>
    <row r="40" spans="1:18" x14ac:dyDescent="0.25">
      <c r="A40" s="1"/>
      <c r="B40" s="25" t="s">
        <v>31</v>
      </c>
      <c r="C40" s="21">
        <v>325</v>
      </c>
      <c r="D40" s="22">
        <v>217</v>
      </c>
      <c r="E40" s="22">
        <v>134</v>
      </c>
      <c r="F40" s="22">
        <v>109</v>
      </c>
      <c r="G40" s="23">
        <f t="shared" si="6"/>
        <v>0.29193899782135074</v>
      </c>
      <c r="H40" s="31">
        <f t="shared" si="6"/>
        <v>0.33435582822085891</v>
      </c>
      <c r="I40" s="35">
        <f t="shared" si="2"/>
        <v>459</v>
      </c>
      <c r="J40" s="33">
        <f t="shared" si="3"/>
        <v>326</v>
      </c>
      <c r="K40" s="21">
        <v>1892</v>
      </c>
      <c r="L40" s="22">
        <v>1197</v>
      </c>
      <c r="M40" s="22">
        <v>851</v>
      </c>
      <c r="N40" s="22">
        <v>741</v>
      </c>
      <c r="O40" s="23">
        <f t="shared" si="1"/>
        <v>0.3102442581115567</v>
      </c>
      <c r="P40" s="31">
        <f t="shared" si="1"/>
        <v>0.38235294117647056</v>
      </c>
      <c r="Q40" s="33">
        <f t="shared" si="4"/>
        <v>2743</v>
      </c>
      <c r="R40" s="29">
        <f t="shared" si="5"/>
        <v>1938</v>
      </c>
    </row>
    <row r="41" spans="1:18" x14ac:dyDescent="0.25">
      <c r="A41" s="1"/>
      <c r="B41" s="25" t="s">
        <v>32</v>
      </c>
      <c r="C41" s="21">
        <v>599</v>
      </c>
      <c r="D41" s="22">
        <v>546</v>
      </c>
      <c r="E41" s="22">
        <v>852</v>
      </c>
      <c r="F41" s="22">
        <v>846</v>
      </c>
      <c r="G41" s="23">
        <f t="shared" si="6"/>
        <v>0.58718125430737422</v>
      </c>
      <c r="H41" s="31">
        <f t="shared" si="6"/>
        <v>0.60775862068965514</v>
      </c>
      <c r="I41" s="35">
        <f t="shared" si="2"/>
        <v>1451</v>
      </c>
      <c r="J41" s="33">
        <f t="shared" si="3"/>
        <v>1392</v>
      </c>
      <c r="K41" s="21">
        <v>3653</v>
      </c>
      <c r="L41" s="22">
        <v>3228</v>
      </c>
      <c r="M41" s="22">
        <v>4661</v>
      </c>
      <c r="N41" s="22">
        <v>4434</v>
      </c>
      <c r="O41" s="23">
        <f t="shared" si="1"/>
        <v>0.56062063988453215</v>
      </c>
      <c r="P41" s="31">
        <f t="shared" si="1"/>
        <v>0.57870007830853565</v>
      </c>
      <c r="Q41" s="33">
        <f t="shared" si="4"/>
        <v>8314</v>
      </c>
      <c r="R41" s="29">
        <f t="shared" si="5"/>
        <v>7662</v>
      </c>
    </row>
    <row r="42" spans="1:18" x14ac:dyDescent="0.25">
      <c r="A42" s="1"/>
      <c r="B42" s="25" t="s">
        <v>33</v>
      </c>
      <c r="C42" s="21">
        <v>0</v>
      </c>
      <c r="D42" s="22">
        <v>10</v>
      </c>
      <c r="E42" s="22">
        <v>4</v>
      </c>
      <c r="F42" s="22">
        <v>2</v>
      </c>
      <c r="G42" s="23">
        <f t="shared" si="6"/>
        <v>1</v>
      </c>
      <c r="H42" s="31">
        <f t="shared" si="6"/>
        <v>0.16666666666666666</v>
      </c>
      <c r="I42" s="35">
        <f t="shared" si="2"/>
        <v>4</v>
      </c>
      <c r="J42" s="33">
        <f t="shared" si="3"/>
        <v>12</v>
      </c>
      <c r="K42" s="21">
        <v>5</v>
      </c>
      <c r="L42" s="22">
        <v>27</v>
      </c>
      <c r="M42" s="22">
        <v>12</v>
      </c>
      <c r="N42" s="22">
        <v>174</v>
      </c>
      <c r="O42" s="23">
        <f t="shared" si="1"/>
        <v>0.70588235294117652</v>
      </c>
      <c r="P42" s="31">
        <f t="shared" si="1"/>
        <v>0.86567164179104472</v>
      </c>
      <c r="Q42" s="33">
        <f t="shared" si="4"/>
        <v>17</v>
      </c>
      <c r="R42" s="29">
        <f t="shared" si="5"/>
        <v>201</v>
      </c>
    </row>
    <row r="43" spans="1:18" x14ac:dyDescent="0.25">
      <c r="A43" s="1"/>
      <c r="B43" s="25" t="s">
        <v>34</v>
      </c>
      <c r="C43" s="21">
        <v>260</v>
      </c>
      <c r="D43" s="22">
        <v>303</v>
      </c>
      <c r="E43" s="22">
        <v>129</v>
      </c>
      <c r="F43" s="22">
        <v>214</v>
      </c>
      <c r="G43" s="23">
        <f t="shared" si="6"/>
        <v>0.33161953727506427</v>
      </c>
      <c r="H43" s="31">
        <f t="shared" si="6"/>
        <v>0.41392649903288203</v>
      </c>
      <c r="I43" s="35">
        <f t="shared" si="2"/>
        <v>389</v>
      </c>
      <c r="J43" s="33">
        <f t="shared" si="3"/>
        <v>517</v>
      </c>
      <c r="K43" s="21">
        <v>1493</v>
      </c>
      <c r="L43" s="22">
        <v>1449</v>
      </c>
      <c r="M43" s="22">
        <v>1084</v>
      </c>
      <c r="N43" s="22">
        <v>1216</v>
      </c>
      <c r="O43" s="23">
        <f t="shared" si="1"/>
        <v>0.4206441598758246</v>
      </c>
      <c r="P43" s="31">
        <f t="shared" si="1"/>
        <v>0.45628517823639775</v>
      </c>
      <c r="Q43" s="33">
        <f t="shared" si="4"/>
        <v>2577</v>
      </c>
      <c r="R43" s="29">
        <f t="shared" si="5"/>
        <v>2665</v>
      </c>
    </row>
    <row r="44" spans="1:18" x14ac:dyDescent="0.25">
      <c r="A44" s="1"/>
      <c r="B44" s="25" t="s">
        <v>35</v>
      </c>
      <c r="C44" s="21">
        <v>175</v>
      </c>
      <c r="D44" s="22">
        <v>172</v>
      </c>
      <c r="E44" s="22">
        <v>51</v>
      </c>
      <c r="F44" s="22">
        <v>36</v>
      </c>
      <c r="G44" s="23">
        <f t="shared" si="6"/>
        <v>0.22566371681415928</v>
      </c>
      <c r="H44" s="31">
        <f t="shared" si="6"/>
        <v>0.17307692307692307</v>
      </c>
      <c r="I44" s="35">
        <f t="shared" si="2"/>
        <v>226</v>
      </c>
      <c r="J44" s="33">
        <f t="shared" si="3"/>
        <v>208</v>
      </c>
      <c r="K44" s="21">
        <v>798</v>
      </c>
      <c r="L44" s="22">
        <v>812</v>
      </c>
      <c r="M44" s="22">
        <v>426</v>
      </c>
      <c r="N44" s="22">
        <v>346</v>
      </c>
      <c r="O44" s="23">
        <f t="shared" si="1"/>
        <v>0.34803921568627449</v>
      </c>
      <c r="P44" s="31">
        <f t="shared" si="1"/>
        <v>0.29879101899827287</v>
      </c>
      <c r="Q44" s="33">
        <f t="shared" si="4"/>
        <v>1224</v>
      </c>
      <c r="R44" s="29">
        <f t="shared" si="5"/>
        <v>1158</v>
      </c>
    </row>
    <row r="45" spans="1:18" x14ac:dyDescent="0.25">
      <c r="A45" s="1"/>
      <c r="B45" s="25" t="s">
        <v>36</v>
      </c>
      <c r="C45" s="21">
        <v>1030</v>
      </c>
      <c r="D45" s="22">
        <v>793</v>
      </c>
      <c r="E45" s="22">
        <v>931</v>
      </c>
      <c r="F45" s="22">
        <v>1287</v>
      </c>
      <c r="G45" s="23">
        <f t="shared" si="6"/>
        <v>0.47475777664456909</v>
      </c>
      <c r="H45" s="31">
        <f t="shared" si="6"/>
        <v>0.61875000000000002</v>
      </c>
      <c r="I45" s="35">
        <f t="shared" si="2"/>
        <v>1961</v>
      </c>
      <c r="J45" s="33">
        <f t="shared" si="3"/>
        <v>2080</v>
      </c>
      <c r="K45" s="21">
        <v>5250</v>
      </c>
      <c r="L45" s="22">
        <v>4478</v>
      </c>
      <c r="M45" s="22">
        <v>5533</v>
      </c>
      <c r="N45" s="22">
        <v>5902</v>
      </c>
      <c r="O45" s="23">
        <f t="shared" si="1"/>
        <v>0.51312250765093204</v>
      </c>
      <c r="P45" s="31">
        <f t="shared" si="1"/>
        <v>0.56859344894026975</v>
      </c>
      <c r="Q45" s="33">
        <f t="shared" si="4"/>
        <v>10783</v>
      </c>
      <c r="R45" s="29">
        <f t="shared" si="5"/>
        <v>10380</v>
      </c>
    </row>
    <row r="46" spans="1:18" x14ac:dyDescent="0.25">
      <c r="A46" s="1"/>
      <c r="B46" s="25" t="s">
        <v>37</v>
      </c>
      <c r="C46" s="21">
        <v>1640</v>
      </c>
      <c r="D46" s="22">
        <v>1224</v>
      </c>
      <c r="E46" s="22">
        <v>3907</v>
      </c>
      <c r="F46" s="22">
        <v>2889</v>
      </c>
      <c r="G46" s="23">
        <f t="shared" si="6"/>
        <v>0.70434469082386875</v>
      </c>
      <c r="H46" s="31">
        <f t="shared" si="6"/>
        <v>0.70240700218818386</v>
      </c>
      <c r="I46" s="35">
        <f t="shared" si="2"/>
        <v>5547</v>
      </c>
      <c r="J46" s="33">
        <f t="shared" si="3"/>
        <v>4113</v>
      </c>
      <c r="K46" s="21">
        <v>8578</v>
      </c>
      <c r="L46" s="22">
        <v>6806</v>
      </c>
      <c r="M46" s="22">
        <v>18816</v>
      </c>
      <c r="N46" s="22">
        <v>18052</v>
      </c>
      <c r="O46" s="23">
        <f t="shared" si="1"/>
        <v>0.6868657370227057</v>
      </c>
      <c r="P46" s="31">
        <f t="shared" si="1"/>
        <v>0.72620484351114334</v>
      </c>
      <c r="Q46" s="33">
        <f t="shared" si="4"/>
        <v>27394</v>
      </c>
      <c r="R46" s="29">
        <f t="shared" si="5"/>
        <v>24858</v>
      </c>
    </row>
    <row r="47" spans="1:18" x14ac:dyDescent="0.25">
      <c r="A47" s="1"/>
      <c r="B47" s="25" t="s">
        <v>38</v>
      </c>
      <c r="C47" s="21">
        <v>2299</v>
      </c>
      <c r="D47" s="22">
        <v>1410</v>
      </c>
      <c r="E47" s="22">
        <v>5737</v>
      </c>
      <c r="F47" s="22">
        <v>5186</v>
      </c>
      <c r="G47" s="23">
        <f t="shared" si="6"/>
        <v>0.71391239422598307</v>
      </c>
      <c r="H47" s="31">
        <f t="shared" si="6"/>
        <v>0.78623408126137051</v>
      </c>
      <c r="I47" s="35">
        <f t="shared" si="2"/>
        <v>8036</v>
      </c>
      <c r="J47" s="33">
        <f t="shared" si="3"/>
        <v>6596</v>
      </c>
      <c r="K47" s="21">
        <v>10566</v>
      </c>
      <c r="L47" s="22">
        <v>7969</v>
      </c>
      <c r="M47" s="22">
        <v>26978</v>
      </c>
      <c r="N47" s="22">
        <v>25383</v>
      </c>
      <c r="O47" s="23">
        <f t="shared" si="1"/>
        <v>0.71857021095248241</v>
      </c>
      <c r="P47" s="31">
        <f t="shared" si="1"/>
        <v>0.76106380426960907</v>
      </c>
      <c r="Q47" s="33">
        <f t="shared" si="4"/>
        <v>37544</v>
      </c>
      <c r="R47" s="29">
        <f t="shared" si="5"/>
        <v>33352</v>
      </c>
    </row>
    <row r="48" spans="1:18" ht="13.8" thickBot="1" x14ac:dyDescent="0.3">
      <c r="A48" s="1"/>
      <c r="B48" s="27" t="s">
        <v>39</v>
      </c>
      <c r="C48" s="36">
        <v>39</v>
      </c>
      <c r="D48" s="37">
        <v>74</v>
      </c>
      <c r="E48" s="37">
        <v>94</v>
      </c>
      <c r="F48" s="37">
        <v>127</v>
      </c>
      <c r="G48" s="38">
        <f t="shared" ref="G48:H48" si="7">IF(E48=0,"",SUM(E48/I48))</f>
        <v>0.70676691729323304</v>
      </c>
      <c r="H48" s="39">
        <f t="shared" si="7"/>
        <v>0.63184079601990051</v>
      </c>
      <c r="I48" s="40">
        <f t="shared" si="2"/>
        <v>133</v>
      </c>
      <c r="J48" s="41">
        <f t="shared" si="3"/>
        <v>201</v>
      </c>
      <c r="K48" s="36">
        <v>175</v>
      </c>
      <c r="L48" s="37">
        <v>221</v>
      </c>
      <c r="M48" s="37">
        <v>423</v>
      </c>
      <c r="N48" s="37">
        <v>398</v>
      </c>
      <c r="O48" s="38">
        <f t="shared" si="1"/>
        <v>0.70735785953177255</v>
      </c>
      <c r="P48" s="39">
        <f t="shared" si="1"/>
        <v>0.64297253634894991</v>
      </c>
      <c r="Q48" s="41">
        <f t="shared" si="4"/>
        <v>598</v>
      </c>
      <c r="R48" s="42">
        <f t="shared" si="5"/>
        <v>619</v>
      </c>
    </row>
    <row r="49" spans="3:18" s="3" customFormat="1" ht="13.8" thickBot="1" x14ac:dyDescent="0.3">
      <c r="C49" s="14">
        <f>SUM(C9:C48)</f>
        <v>13660</v>
      </c>
      <c r="D49" s="43">
        <f t="shared" ref="D49:F49" si="8">SUM(D9:D48)</f>
        <v>11277</v>
      </c>
      <c r="E49" s="43">
        <f t="shared" si="8"/>
        <v>22647</v>
      </c>
      <c r="F49" s="43">
        <f t="shared" si="8"/>
        <v>20980</v>
      </c>
      <c r="G49" s="44">
        <f>E49/I49</f>
        <v>0.62376401244938995</v>
      </c>
      <c r="H49" s="44">
        <f t="shared" ref="H49" si="9">F49/J49</f>
        <v>0.65040146324828718</v>
      </c>
      <c r="I49" s="45">
        <f t="shared" si="2"/>
        <v>36307</v>
      </c>
      <c r="J49" s="46">
        <f t="shared" si="3"/>
        <v>32257</v>
      </c>
      <c r="K49" s="43">
        <f t="shared" ref="K49" si="10">SUM(K9:K48)</f>
        <v>73478</v>
      </c>
      <c r="L49" s="43">
        <f t="shared" ref="L49" si="11">SUM(L9:L48)</f>
        <v>60534</v>
      </c>
      <c r="M49" s="43">
        <f t="shared" ref="M49" si="12">SUM(M9:M48)</f>
        <v>114113</v>
      </c>
      <c r="N49" s="43">
        <f t="shared" ref="N49" si="13">SUM(N9:N48)</f>
        <v>107450</v>
      </c>
      <c r="O49" s="44">
        <f>M49/Q49</f>
        <v>0.60830743479164784</v>
      </c>
      <c r="P49" s="44">
        <f t="shared" ref="P49" si="14">N49/R49</f>
        <v>0.63964425183350793</v>
      </c>
      <c r="Q49" s="46">
        <f t="shared" si="4"/>
        <v>187591</v>
      </c>
      <c r="R49" s="46">
        <f t="shared" si="5"/>
        <v>167984</v>
      </c>
    </row>
    <row r="50" spans="3:18" ht="13.8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5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K10-1606 inkl bilföretag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2016-01-07T12:35:24Z</cp:lastPrinted>
  <dcterms:created xsi:type="dcterms:W3CDTF">2009-09-29T12:11:43Z</dcterms:created>
  <dcterms:modified xsi:type="dcterms:W3CDTF">2016-07-01T09:14:51Z</dcterms:modified>
</cp:coreProperties>
</file>