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12_B31_Lätta_LB_DEF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<sst xmlns="http://schemas.openxmlformats.org/spreadsheetml/2006/main" count="31" uniqueCount="30">
  <si>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</si>
  <si>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</si>
  <si>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</si>
  <si>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</si>
  <si>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</si>
  <si>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</si>
  <si>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</si>
  <si>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</si>
  <si>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</si>
  <si>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</si>
  <si>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</si>
  <si>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</si>
  <si>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</si>
  <si>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</si>
  <si>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</si>
  <si>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</si>
  <si>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</si>
  <si>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</si>
  <si>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</si>
  <si>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</si>
  <si>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</si>
  <si>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</si>
  <si>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</si>
  <si>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</si>
  <si>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</si>
  <si>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</si>
  <si>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DECEMBER</t>
  </si>
  <si>
    <t>JANUARI-DECEMBER</t>
  </si>
  <si>
    <t>MARKN.ANDEL % JAN-DEC</t>
  </si>
  <si>
    <t>JAN-DEC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</si>
</sst>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4"/>
      <c r="J3" s="14"/>
    </row>
    <row r="4" spans="1:10" x14ac:dyDescent="0.25">
      <c r="A4" s="1"/>
      <c r="C4" s="15" t="s">
        <v>26</v>
      </c>
      <c r="D4" s="15"/>
      <c r="E4" s="16" t="s">
        <v>27</v>
      </c>
      <c r="F4" s="17"/>
      <c r="G4" s="16" t="s">
        <v>2</v>
      </c>
      <c r="H4" s="17"/>
      <c r="I4" s="16" t="s">
        <v>28</v>
      </c>
      <c r="J4" s="17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13" t="s">
        <v>29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4</v>
      </c>
      <c r="F7">
        <v>2</v>
      </c>
      <c r="G7" s="10" t="str">
        <f>IF(D7=0,"",SUM(C7/D7)-1)</f>
        <v/>
      </c>
      <c r="H7" s="10">
        <f>IF(F7=0,"",SUM(E7/F7)-1)</f>
        <v>1</v>
      </c>
      <c r="I7" s="10">
        <f>IF(E7=0,"",SUM(E7/$E$31))</f>
        <v>7.221520129987362E-5</v>
      </c>
      <c r="J7" s="10">
        <f>IF(F7=0,"",SUM(F7/$F$31))</f>
        <v>3.8707929319321062E-5</v>
      </c>
    </row>
    <row r="8" spans="1:10" x14ac:dyDescent="0.25">
      <c r="B8" t="s">
        <v>4</v>
      </c>
      <c r="C8">
        <v>188</v>
      </c>
      <c r="D8">
        <v>229</v>
      </c>
      <c r="E8">
        <v>3243</v>
      </c>
      <c r="F8">
        <v>2799</v>
      </c>
      <c r="G8" s="10">
        <f>IF(D8=0,"",SUM(C8/D8)-1)</f>
        <v>-0.17903930131004364</v>
      </c>
      <c r="H8" s="10">
        <f>IF(F8=0,"",SUM(E8/F8)-1)</f>
        <v>0.15862808145766349</v>
      </c>
      <c r="I8" s="10">
        <f t="shared" ref="I8:I31" si="0">IF(E8=0,"",SUM(E8/$E$31))</f>
        <v>5.854847445387254E-2</v>
      </c>
      <c r="J8" s="10">
        <f>IF(F8=0,"",SUM(F8/$F$31))</f>
        <v>5.417174708238983E-2</v>
      </c>
    </row>
    <row r="9" spans="1:10" x14ac:dyDescent="0.25">
      <c r="B9" t="s">
        <v>5</v>
      </c>
      <c r="C9">
        <v>98</v>
      </c>
      <c r="D9">
        <v>100</v>
      </c>
      <c r="E9">
        <v>687</v>
      </c>
      <c r="F9">
        <v>854</v>
      </c>
      <c r="G9" s="10">
        <f t="shared" ref="G9:G31" si="1">IF(D9=0,"",SUM(C9/D9)-1)</f>
        <v>-2.0000000000000018E-2</v>
      </c>
      <c r="H9" s="10">
        <f t="shared" ref="H9:H31" si="2">IF(F9=0,"",SUM(E9/F9)-1)</f>
        <v>-0.1955503512880562</v>
      </c>
      <c r="I9" s="10">
        <f t="shared" si="0"/>
        <v>1.2402960823253295E-2</v>
      </c>
      <c r="J9" s="10">
        <f t="shared" ref="J9:J31" si="3">IF(F9=0,"",SUM(F9/$F$31))</f>
        <v>1.6528285819350095E-2</v>
      </c>
    </row>
    <row r="10" spans="1:10" x14ac:dyDescent="0.25">
      <c r="B10" t="s">
        <v>6</v>
      </c>
      <c r="C10">
        <v>6</v>
      </c>
      <c r="D10">
        <v>2</v>
      </c>
      <c r="E10">
        <v>48</v>
      </c>
      <c r="F10">
        <v>56</v>
      </c>
      <c r="G10" s="10">
        <f t="shared" si="1"/>
        <v>2</v>
      </c>
      <c r="H10" s="10">
        <f t="shared" si="2"/>
        <v>-0.1428571428571429</v>
      </c>
      <c r="I10" s="10">
        <f t="shared" si="0"/>
        <v>8.6658241559848343E-4</v>
      </c>
      <c r="J10" s="10">
        <f t="shared" si="3"/>
        <v>1.0838220209409897E-3</v>
      </c>
    </row>
    <row r="11" spans="1:10" x14ac:dyDescent="0.25">
      <c r="B11" t="s">
        <v>7</v>
      </c>
      <c r="C11">
        <v>104</v>
      </c>
      <c r="D11">
        <v>190</v>
      </c>
      <c r="E11">
        <v>1642</v>
      </c>
      <c r="F11">
        <v>1396</v>
      </c>
      <c r="G11" s="10">
        <f t="shared" si="1"/>
        <v>-0.45263157894736838</v>
      </c>
      <c r="H11" s="10">
        <f t="shared" si="2"/>
        <v>0.17621776504297992</v>
      </c>
      <c r="I11" s="10">
        <f t="shared" si="0"/>
        <v>2.9644340133598124E-2</v>
      </c>
      <c r="J11" s="10">
        <f t="shared" si="3"/>
        <v>2.70181346648861E-2</v>
      </c>
    </row>
    <row r="12" spans="1:10" x14ac:dyDescent="0.25">
      <c r="B12" t="s">
        <v>8</v>
      </c>
      <c r="C12">
        <v>640</v>
      </c>
      <c r="D12">
        <v>621</v>
      </c>
      <c r="E12">
        <v>8098</v>
      </c>
      <c r="F12">
        <v>8664</v>
      </c>
      <c r="G12" s="10">
        <f t="shared" si="1"/>
        <v>3.0595813204508771E-2</v>
      </c>
      <c r="H12" s="10">
        <f t="shared" si="2"/>
        <v>-6.5327793167128334E-2</v>
      </c>
      <c r="I12" s="10">
        <f t="shared" si="0"/>
        <v>0.14619967503159415</v>
      </c>
      <c r="J12" s="10">
        <f t="shared" si="3"/>
        <v>0.16768274981129885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110</v>
      </c>
      <c r="D14">
        <v>126</v>
      </c>
      <c r="E14">
        <v>705</v>
      </c>
      <c r="F14">
        <v>688</v>
      </c>
      <c r="G14" s="10">
        <f t="shared" si="1"/>
        <v>-0.12698412698412698</v>
      </c>
      <c r="H14" s="10">
        <f t="shared" si="2"/>
        <v>2.4709302325581328E-2</v>
      </c>
      <c r="I14" s="10">
        <f t="shared" si="0"/>
        <v>1.2727929229102725E-2</v>
      </c>
      <c r="J14" s="10">
        <f t="shared" si="3"/>
        <v>1.3315527685846446E-2</v>
      </c>
    </row>
    <row r="15" spans="1:10" x14ac:dyDescent="0.25">
      <c r="B15" t="s">
        <v>11</v>
      </c>
      <c r="C15">
        <v>72</v>
      </c>
      <c r="D15">
        <v>38</v>
      </c>
      <c r="E15">
        <v>563</v>
      </c>
      <c r="F15">
        <v>591</v>
      </c>
      <c r="G15" s="10">
        <f t="shared" si="1"/>
        <v>0.89473684210526305</v>
      </c>
      <c r="H15" s="10">
        <f t="shared" si="2"/>
        <v>-4.7377326565143818E-2</v>
      </c>
      <c r="I15" s="10">
        <f t="shared" si="0"/>
        <v>1.0164289582957212E-2</v>
      </c>
      <c r="J15" s="10">
        <f t="shared" si="3"/>
        <v>1.1438193113859374E-2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598</v>
      </c>
      <c r="D17">
        <v>469</v>
      </c>
      <c r="E17">
        <v>5131</v>
      </c>
      <c r="F17">
        <v>4602</v>
      </c>
      <c r="G17" s="10">
        <f t="shared" si="1"/>
        <v>0.27505330490405111</v>
      </c>
      <c r="H17" s="10">
        <f t="shared" si="2"/>
        <v>0.11495002172968283</v>
      </c>
      <c r="I17" s="10">
        <f t="shared" si="0"/>
        <v>9.2634049467412896E-2</v>
      </c>
      <c r="J17" s="10">
        <f t="shared" si="3"/>
        <v>8.9066945363757768E-2</v>
      </c>
    </row>
    <row r="18" spans="2:10" x14ac:dyDescent="0.25">
      <c r="B18" t="s">
        <v>14</v>
      </c>
      <c r="C18">
        <v>93</v>
      </c>
      <c r="D18">
        <v>98</v>
      </c>
      <c r="E18">
        <v>910</v>
      </c>
      <c r="F18">
        <v>934</v>
      </c>
      <c r="G18" s="10">
        <f t="shared" si="1"/>
        <v>-5.1020408163265252E-2</v>
      </c>
      <c r="H18" s="10">
        <f t="shared" si="2"/>
        <v>-2.5695931477516032E-2</v>
      </c>
      <c r="I18" s="10">
        <f t="shared" si="0"/>
        <v>1.642895829572125E-2</v>
      </c>
      <c r="J18" s="10">
        <f t="shared" si="3"/>
        <v>1.8076602992122937E-2</v>
      </c>
    </row>
    <row r="19" spans="2:10" x14ac:dyDescent="0.25">
      <c r="B19" t="s">
        <v>15</v>
      </c>
      <c r="C19">
        <v>252</v>
      </c>
      <c r="D19">
        <v>241</v>
      </c>
      <c r="E19">
        <v>3179</v>
      </c>
      <c r="F19">
        <v>2960</v>
      </c>
      <c r="G19" s="10">
        <f t="shared" si="1"/>
        <v>4.5643153526971014E-2</v>
      </c>
      <c r="H19" s="10">
        <f t="shared" si="2"/>
        <v>7.3986486486486536E-2</v>
      </c>
      <c r="I19" s="10">
        <f t="shared" si="0"/>
        <v>5.7393031233074564E-2</v>
      </c>
      <c r="J19" s="10">
        <f t="shared" si="3"/>
        <v>5.7287735392595171E-2</v>
      </c>
    </row>
    <row r="20" spans="2:10" x14ac:dyDescent="0.25">
      <c r="B20" t="s">
        <v>16</v>
      </c>
      <c r="C20">
        <v>180</v>
      </c>
      <c r="D20">
        <v>142</v>
      </c>
      <c r="E20">
        <v>1716</v>
      </c>
      <c r="F20">
        <v>1577</v>
      </c>
      <c r="G20" s="10">
        <f t="shared" si="1"/>
        <v>0.26760563380281699</v>
      </c>
      <c r="H20" s="10">
        <f t="shared" si="2"/>
        <v>8.8142041851617003E-2</v>
      </c>
      <c r="I20" s="10">
        <f t="shared" si="0"/>
        <v>3.0980321357645786E-2</v>
      </c>
      <c r="J20" s="10">
        <f t="shared" si="3"/>
        <v>3.0521202268284659E-2</v>
      </c>
    </row>
    <row r="21" spans="2:10" x14ac:dyDescent="0.25">
      <c r="B21" t="s">
        <v>17</v>
      </c>
      <c r="C21">
        <v>944</v>
      </c>
      <c r="D21">
        <v>696</v>
      </c>
      <c r="E21">
        <v>5870</v>
      </c>
      <c r="F21">
        <v>5271</v>
      </c>
      <c r="G21" s="10">
        <f t="shared" si="1"/>
        <v>0.35632183908045967</v>
      </c>
      <c r="H21" s="10">
        <f t="shared" si="2"/>
        <v>0.1136406753936634</v>
      </c>
      <c r="I21" s="10">
        <f t="shared" si="0"/>
        <v>0.10597580790756454</v>
      </c>
      <c r="J21" s="10">
        <f t="shared" si="3"/>
        <v>0.10201474772107066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1</v>
      </c>
      <c r="D24">
        <v>5</v>
      </c>
      <c r="E24">
        <v>62</v>
      </c>
      <c r="F24">
        <v>24</v>
      </c>
      <c r="G24" s="10">
        <f t="shared" si="1"/>
        <v>-0.8</v>
      </c>
      <c r="H24" s="10">
        <f t="shared" si="2"/>
        <v>1.5833333333333335</v>
      </c>
      <c r="I24" s="10">
        <f t="shared" si="0"/>
        <v>1.1193356201480412E-3</v>
      </c>
      <c r="J24" s="10">
        <f t="shared" si="3"/>
        <v>4.6449515183185274E-4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186</v>
      </c>
      <c r="D26">
        <v>256</v>
      </c>
      <c r="E26">
        <v>2300</v>
      </c>
      <c r="F26">
        <v>1821</v>
      </c>
      <c r="G26" s="10">
        <f t="shared" si="1"/>
        <v>-0.2734375</v>
      </c>
      <c r="H26" s="10">
        <f t="shared" si="2"/>
        <v>0.2630422844590885</v>
      </c>
      <c r="I26" s="10">
        <f t="shared" si="0"/>
        <v>4.1523740747427332E-2</v>
      </c>
      <c r="J26" s="10">
        <f t="shared" si="3"/>
        <v>3.5243569645241828E-2</v>
      </c>
    </row>
    <row r="27" spans="2:10" x14ac:dyDescent="0.25">
      <c r="B27" t="s">
        <v>23</v>
      </c>
      <c r="C27">
        <v>1452</v>
      </c>
      <c r="D27">
        <v>1528</v>
      </c>
      <c r="E27">
        <v>16709</v>
      </c>
      <c r="F27">
        <v>15205</v>
      </c>
      <c r="G27" s="10">
        <f t="shared" si="1"/>
        <v>-4.9738219895287927E-2</v>
      </c>
      <c r="H27" s="10">
        <f t="shared" si="2"/>
        <v>9.8914830647813146E-2</v>
      </c>
      <c r="I27" s="10">
        <f t="shared" si="0"/>
        <v>0.30166094962989709</v>
      </c>
      <c r="J27" s="10">
        <f t="shared" si="3"/>
        <v>0.29427703265013838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355</v>
      </c>
      <c r="D29">
        <v>379</v>
      </c>
      <c r="E29">
        <v>4523</v>
      </c>
      <c r="F29">
        <v>4225</v>
      </c>
      <c r="G29" s="10">
        <f t="shared" si="1"/>
        <v>-6.3324538258575203E-2</v>
      </c>
      <c r="H29" s="10">
        <f t="shared" si="2"/>
        <v>7.0532544378698159E-2</v>
      </c>
      <c r="I29" s="10">
        <f t="shared" si="0"/>
        <v>8.1657338869832105E-2</v>
      </c>
      <c r="J29" s="10">
        <f t="shared" si="3"/>
        <v>8.1770500687065747E-2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5280</v>
      </c>
      <c r="D31" s="8">
        <f t="shared" ref="D31:F31" si="4">SUM(D7:D30)</f>
        <v>5120</v>
      </c>
      <c r="E31" s="8">
        <f t="shared" si="4"/>
        <v>55390</v>
      </c>
      <c r="F31" s="8">
        <f t="shared" si="4"/>
        <v>51669</v>
      </c>
      <c r="G31" s="11">
        <f t="shared" si="1"/>
        <v>3.125E-2</v>
      </c>
      <c r="H31" s="11">
        <f t="shared" si="2"/>
        <v>7.2016102498596801E-2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B20-1712_B31_Lätta_LB_DEF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2018-01-09T11:14:23Z</dcterms:modified>
</cp:coreProperties>
</file>