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710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<sst xmlns="http://schemas.openxmlformats.org/spreadsheetml/2006/main" count="55" uniqueCount="51">
  <si>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</si>
  <si>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</si>
  <si>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</si>
  <si>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</si>
  <si>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</si>
  <si>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</si>
  <si>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</si>
  <si>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</si>
  <si>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</si>
  <si>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</si>
  <si>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</si>
  <si>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</si>
  <si>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</si>
  <si>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</si>
  <si>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</si>
  <si>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</si>
  <si>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</si>
  <si>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</si>
  <si>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</si>
  <si>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</si>
  <si>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</si>
  <si>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</si>
  <si>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</si>
  <si>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</si>
  <si>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</si>
  <si>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</si>
  <si>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</si>
  <si>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</si>
  <si>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</si>
  <si>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</si>
  <si>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</si>
  <si>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</si>
  <si>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</si>
  <si>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</si>
  <si>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</si>
  <si>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</si>
  <si>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</si>
  <si>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</si>
  <si>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</si>
  <si>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</si>
  <si>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</si>
  <si>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</si>
  <si>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</si>
  <si>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</si>
  <si>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</si>
  <si>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</si>
  <si>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</si>
  <si>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</si>
  <si>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oktober</t>
  </si>
  <si>
    <t>januari-oktober</t>
  </si>
  <si>
    <t>2017.11.01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</si>
</sst>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C5" sqref="C5:J5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2017</v>
      </c>
      <c r="D7" s="2">
        <v>2016</v>
      </c>
      <c r="E7" s="6">
        <v>2017</v>
      </c>
      <c r="F7" s="2">
        <v>2016</v>
      </c>
      <c r="G7" s="6">
        <v>2017</v>
      </c>
      <c r="H7" s="2">
        <v>2016</v>
      </c>
      <c r="I7" s="6">
        <v>2017</v>
      </c>
      <c r="J7" s="2">
        <v>2016</v>
      </c>
      <c r="K7" s="6">
        <v>2017</v>
      </c>
      <c r="L7" s="2">
        <v>2016</v>
      </c>
      <c r="M7" s="6">
        <v>2017</v>
      </c>
      <c r="N7" s="2">
        <v>2016</v>
      </c>
      <c r="O7" s="6">
        <v>2017</v>
      </c>
      <c r="P7" s="2">
        <v>2016</v>
      </c>
      <c r="Q7" s="6">
        <v>2017</v>
      </c>
      <c r="R7" s="17">
        <v>2016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6</v>
      </c>
      <c r="D9" s="50">
        <v>5</v>
      </c>
      <c r="E9" s="50">
        <v>22</v>
      </c>
      <c r="F9" s="47">
        <v>12</v>
      </c>
      <c r="G9" s="20">
        <f t="shared" ref="G9:H25" si="0">IF(E9=0,"",SUM(E9/I9))</f>
        <v>0.7857142857142857</v>
      </c>
      <c r="H9" s="30">
        <f t="shared" si="0"/>
        <v>0.70588235294117652</v>
      </c>
      <c r="I9" s="34">
        <f>SUM(C9,E9)</f>
        <v>28</v>
      </c>
      <c r="J9" s="32">
        <f>SUM(D9,F9)</f>
        <v>17</v>
      </c>
      <c r="K9" s="18">
        <v>138</v>
      </c>
      <c r="L9" s="19">
        <v>29</v>
      </c>
      <c r="M9" s="19">
        <v>282</v>
      </c>
      <c r="N9" s="19">
        <v>93</v>
      </c>
      <c r="O9" s="20">
        <f t="shared" ref="O9:P48" si="1">IF(M9=0,"",SUM(M9/Q9))</f>
        <v>0.67142857142857137</v>
      </c>
      <c r="P9" s="30">
        <f t="shared" si="1"/>
        <v>0.76229508196721307</v>
      </c>
      <c r="Q9" s="32">
        <f>SUM(K9,M9)</f>
        <v>420</v>
      </c>
      <c r="R9" s="28">
        <f>SUM(L9,N9)</f>
        <v>122</v>
      </c>
    </row>
    <row r="10" spans="1:18" ht="13.6" x14ac:dyDescent="0.25">
      <c r="A10" s="1"/>
      <c r="B10" s="25" t="s">
        <v>3</v>
      </c>
      <c r="C10" s="51">
        <v>559</v>
      </c>
      <c r="D10" s="52">
        <v>508</v>
      </c>
      <c r="E10" s="52">
        <v>1291</v>
      </c>
      <c r="F10" s="48">
        <v>1658</v>
      </c>
      <c r="G10" s="23">
        <f t="shared" si="0"/>
        <v>0.69783783783783782</v>
      </c>
      <c r="H10" s="31">
        <f t="shared" si="0"/>
        <v>0.76546629732225302</v>
      </c>
      <c r="I10" s="35">
        <f t="shared" ref="I10:I49" si="2">SUM(C10,E10)</f>
        <v>1850</v>
      </c>
      <c r="J10" s="33">
        <f t="shared" ref="J10:J49" si="3">SUM(D10,F10)</f>
        <v>2166</v>
      </c>
      <c r="K10" s="21">
        <v>4574</v>
      </c>
      <c r="L10" s="48">
        <v>4737</v>
      </c>
      <c r="M10" s="48">
        <v>12102</v>
      </c>
      <c r="N10" s="48">
        <v>13377</v>
      </c>
      <c r="O10" s="23">
        <f t="shared" si="1"/>
        <v>0.72571360038378507</v>
      </c>
      <c r="P10" s="31">
        <f t="shared" si="1"/>
        <v>0.73848956608148397</v>
      </c>
      <c r="Q10" s="33">
        <f t="shared" ref="Q10:Q49" si="4">SUM(K10,M10)</f>
        <v>16676</v>
      </c>
      <c r="R10" s="29">
        <f t="shared" ref="R10:R49" si="5">SUM(L10,N10)</f>
        <v>18114</v>
      </c>
    </row>
    <row r="11" spans="1:18" ht="13.6" x14ac:dyDescent="0.25">
      <c r="A11" s="1"/>
      <c r="B11" s="25" t="s">
        <v>4</v>
      </c>
      <c r="C11" s="51">
        <v>287</v>
      </c>
      <c r="D11" s="52">
        <v>223</v>
      </c>
      <c r="E11" s="52">
        <v>1466</v>
      </c>
      <c r="F11" s="48">
        <v>1566</v>
      </c>
      <c r="G11" s="23">
        <f t="shared" si="0"/>
        <v>0.83628066172276094</v>
      </c>
      <c r="H11" s="31">
        <f t="shared" si="0"/>
        <v>0.87534935718278373</v>
      </c>
      <c r="I11" s="35">
        <f t="shared" si="2"/>
        <v>1753</v>
      </c>
      <c r="J11" s="33">
        <f t="shared" si="3"/>
        <v>1789</v>
      </c>
      <c r="K11" s="21">
        <v>3120</v>
      </c>
      <c r="L11" s="48">
        <v>2909</v>
      </c>
      <c r="M11" s="48">
        <v>14925</v>
      </c>
      <c r="N11" s="48">
        <v>15252</v>
      </c>
      <c r="O11" s="23">
        <f t="shared" si="1"/>
        <v>0.82709891936824609</v>
      </c>
      <c r="P11" s="31">
        <f t="shared" si="1"/>
        <v>0.83982159572710757</v>
      </c>
      <c r="Q11" s="33">
        <f t="shared" si="4"/>
        <v>18045</v>
      </c>
      <c r="R11" s="29">
        <f t="shared" si="5"/>
        <v>18161</v>
      </c>
    </row>
    <row r="12" spans="1:18" ht="13.6" x14ac:dyDescent="0.25">
      <c r="A12" s="1"/>
      <c r="B12" s="26" t="s">
        <v>46</v>
      </c>
      <c r="C12" s="51">
        <v>4</v>
      </c>
      <c r="D12" s="52">
        <v>2</v>
      </c>
      <c r="E12" s="52">
        <v>1</v>
      </c>
      <c r="F12" s="48">
        <v>3</v>
      </c>
      <c r="G12" s="23">
        <f t="shared" si="0"/>
        <v>0.2</v>
      </c>
      <c r="H12" s="31">
        <f t="shared" si="0"/>
        <v>0.6</v>
      </c>
      <c r="I12" s="35">
        <f t="shared" si="2"/>
        <v>5</v>
      </c>
      <c r="J12" s="33">
        <f t="shared" si="3"/>
        <v>5</v>
      </c>
      <c r="K12" s="21">
        <v>14</v>
      </c>
      <c r="L12" s="48">
        <v>9</v>
      </c>
      <c r="M12" s="48">
        <v>22</v>
      </c>
      <c r="N12" s="48">
        <v>39</v>
      </c>
      <c r="O12" s="23">
        <f t="shared" si="1"/>
        <v>0.61111111111111116</v>
      </c>
      <c r="P12" s="31">
        <f t="shared" si="1"/>
        <v>0.8125</v>
      </c>
      <c r="Q12" s="33">
        <f t="shared" si="4"/>
        <v>36</v>
      </c>
      <c r="R12" s="29">
        <f t="shared" si="5"/>
        <v>48</v>
      </c>
    </row>
    <row r="13" spans="1:18" ht="13.6" x14ac:dyDescent="0.25">
      <c r="A13" s="1"/>
      <c r="B13" s="25" t="s">
        <v>5</v>
      </c>
      <c r="C13" s="51">
        <v>6</v>
      </c>
      <c r="D13" s="52">
        <v>4</v>
      </c>
      <c r="E13" s="52">
        <v>7</v>
      </c>
      <c r="F13" s="48">
        <v>3</v>
      </c>
      <c r="G13" s="23">
        <f t="shared" si="0"/>
        <v>0.53846153846153844</v>
      </c>
      <c r="H13" s="31">
        <f t="shared" si="0"/>
        <v>0.42857142857142855</v>
      </c>
      <c r="I13" s="35">
        <f t="shared" si="2"/>
        <v>13</v>
      </c>
      <c r="J13" s="33">
        <f t="shared" si="3"/>
        <v>7</v>
      </c>
      <c r="K13" s="21">
        <v>118</v>
      </c>
      <c r="L13" s="48">
        <v>68</v>
      </c>
      <c r="M13" s="48">
        <v>55</v>
      </c>
      <c r="N13" s="48">
        <v>37</v>
      </c>
      <c r="O13" s="23">
        <f t="shared" si="1"/>
        <v>0.31791907514450868</v>
      </c>
      <c r="P13" s="31">
        <f t="shared" si="1"/>
        <v>0.35238095238095241</v>
      </c>
      <c r="Q13" s="33">
        <f t="shared" si="4"/>
        <v>173</v>
      </c>
      <c r="R13" s="29">
        <f t="shared" si="5"/>
        <v>105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262</v>
      </c>
      <c r="D15" s="52">
        <v>307</v>
      </c>
      <c r="E15" s="52">
        <v>130</v>
      </c>
      <c r="F15" s="48">
        <v>198</v>
      </c>
      <c r="G15" s="23">
        <f t="shared" si="0"/>
        <v>0.33163265306122447</v>
      </c>
      <c r="H15" s="31">
        <f t="shared" si="0"/>
        <v>0.39207920792079209</v>
      </c>
      <c r="I15" s="35">
        <f t="shared" si="2"/>
        <v>392</v>
      </c>
      <c r="J15" s="33">
        <f t="shared" si="3"/>
        <v>505</v>
      </c>
      <c r="K15" s="21">
        <v>2458</v>
      </c>
      <c r="L15" s="48">
        <v>2292</v>
      </c>
      <c r="M15" s="48">
        <v>2049</v>
      </c>
      <c r="N15" s="48">
        <v>1744</v>
      </c>
      <c r="O15" s="23">
        <f t="shared" si="1"/>
        <v>0.45462613712003552</v>
      </c>
      <c r="P15" s="31">
        <f t="shared" si="1"/>
        <v>0.4321110009910803</v>
      </c>
      <c r="Q15" s="33">
        <f t="shared" si="4"/>
        <v>4507</v>
      </c>
      <c r="R15" s="29">
        <f t="shared" si="5"/>
        <v>4036</v>
      </c>
    </row>
    <row r="16" spans="1:18" ht="13.6" x14ac:dyDescent="0.25">
      <c r="A16" s="1"/>
      <c r="B16" s="25" t="s">
        <v>8</v>
      </c>
      <c r="C16" s="51">
        <v>293</v>
      </c>
      <c r="D16" s="52">
        <v>227</v>
      </c>
      <c r="E16" s="52">
        <v>35</v>
      </c>
      <c r="F16" s="48">
        <v>79</v>
      </c>
      <c r="G16" s="23">
        <f t="shared" si="0"/>
        <v>0.10670731707317073</v>
      </c>
      <c r="H16" s="31">
        <f t="shared" si="0"/>
        <v>0.2581699346405229</v>
      </c>
      <c r="I16" s="35">
        <f t="shared" si="2"/>
        <v>328</v>
      </c>
      <c r="J16" s="33">
        <f t="shared" si="3"/>
        <v>306</v>
      </c>
      <c r="K16" s="21">
        <v>2469</v>
      </c>
      <c r="L16" s="22">
        <v>3111</v>
      </c>
      <c r="M16" s="22">
        <v>922</v>
      </c>
      <c r="N16" s="22">
        <v>948</v>
      </c>
      <c r="O16" s="23">
        <f t="shared" si="1"/>
        <v>0.27189619581244473</v>
      </c>
      <c r="P16" s="31">
        <f t="shared" si="1"/>
        <v>0.2335550628233555</v>
      </c>
      <c r="Q16" s="33">
        <f t="shared" si="4"/>
        <v>3391</v>
      </c>
      <c r="R16" s="29">
        <f t="shared" si="5"/>
        <v>4059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1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1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345</v>
      </c>
      <c r="D18" s="22">
        <v>266</v>
      </c>
      <c r="E18" s="22">
        <v>50</v>
      </c>
      <c r="F18" s="22">
        <v>65</v>
      </c>
      <c r="G18" s="23">
        <f t="shared" si="0"/>
        <v>0.12658227848101267</v>
      </c>
      <c r="H18" s="31">
        <f t="shared" si="0"/>
        <v>0.19637462235649547</v>
      </c>
      <c r="I18" s="35">
        <f t="shared" si="2"/>
        <v>395</v>
      </c>
      <c r="J18" s="33">
        <f t="shared" si="3"/>
        <v>331</v>
      </c>
      <c r="K18" s="21">
        <v>4992</v>
      </c>
      <c r="L18" s="22">
        <v>4273</v>
      </c>
      <c r="M18" s="22">
        <v>1501</v>
      </c>
      <c r="N18" s="22">
        <v>2110</v>
      </c>
      <c r="O18" s="23">
        <f t="shared" si="1"/>
        <v>0.23117203141845064</v>
      </c>
      <c r="P18" s="31">
        <f t="shared" si="1"/>
        <v>0.33056556478145072</v>
      </c>
      <c r="Q18" s="33">
        <f t="shared" si="4"/>
        <v>6493</v>
      </c>
      <c r="R18" s="29">
        <f t="shared" si="5"/>
        <v>6383</v>
      </c>
    </row>
    <row r="19" spans="1:18" ht="13.6" x14ac:dyDescent="0.25">
      <c r="A19" s="1"/>
      <c r="B19" s="25" t="s">
        <v>11</v>
      </c>
      <c r="C19" s="21">
        <v>233</v>
      </c>
      <c r="D19" s="22">
        <v>220</v>
      </c>
      <c r="E19" s="22">
        <v>632</v>
      </c>
      <c r="F19" s="22">
        <v>791</v>
      </c>
      <c r="G19" s="23">
        <f t="shared" si="0"/>
        <v>0.73063583815028899</v>
      </c>
      <c r="H19" s="31">
        <f t="shared" si="0"/>
        <v>0.78239366963402568</v>
      </c>
      <c r="I19" s="35">
        <f t="shared" si="2"/>
        <v>865</v>
      </c>
      <c r="J19" s="33">
        <f t="shared" si="3"/>
        <v>1011</v>
      </c>
      <c r="K19" s="21">
        <v>2653</v>
      </c>
      <c r="L19" s="22">
        <v>2867</v>
      </c>
      <c r="M19" s="22">
        <v>7439</v>
      </c>
      <c r="N19" s="22">
        <v>7427</v>
      </c>
      <c r="O19" s="23">
        <f t="shared" si="1"/>
        <v>0.73711850971066195</v>
      </c>
      <c r="P19" s="31">
        <f t="shared" si="1"/>
        <v>0.72148824557994951</v>
      </c>
      <c r="Q19" s="33">
        <f t="shared" si="4"/>
        <v>10092</v>
      </c>
      <c r="R19" s="29">
        <f t="shared" si="5"/>
        <v>10294</v>
      </c>
    </row>
    <row r="20" spans="1:18" ht="13.6" x14ac:dyDescent="0.25">
      <c r="A20" s="1"/>
      <c r="B20" s="25" t="s">
        <v>12</v>
      </c>
      <c r="C20" s="21">
        <v>159</v>
      </c>
      <c r="D20" s="22">
        <v>99</v>
      </c>
      <c r="E20" s="22">
        <v>125</v>
      </c>
      <c r="F20" s="22">
        <v>119</v>
      </c>
      <c r="G20" s="23">
        <f t="shared" si="0"/>
        <v>0.44014084507042256</v>
      </c>
      <c r="H20" s="31">
        <f t="shared" si="0"/>
        <v>0.54587155963302747</v>
      </c>
      <c r="I20" s="35">
        <f t="shared" si="2"/>
        <v>284</v>
      </c>
      <c r="J20" s="33">
        <f t="shared" si="3"/>
        <v>218</v>
      </c>
      <c r="K20" s="21">
        <v>1485</v>
      </c>
      <c r="L20" s="22">
        <v>1528</v>
      </c>
      <c r="M20" s="22">
        <v>1279</v>
      </c>
      <c r="N20" s="22">
        <v>1771</v>
      </c>
      <c r="O20" s="23">
        <f t="shared" si="1"/>
        <v>0.46273516642547036</v>
      </c>
      <c r="P20" s="31">
        <f t="shared" si="1"/>
        <v>0.53682934222491663</v>
      </c>
      <c r="Q20" s="33">
        <f t="shared" si="4"/>
        <v>2764</v>
      </c>
      <c r="R20" s="29">
        <f t="shared" si="5"/>
        <v>3299</v>
      </c>
    </row>
    <row r="21" spans="1:18" ht="13.6" x14ac:dyDescent="0.25">
      <c r="A21" s="1"/>
      <c r="B21" s="25" t="s">
        <v>13</v>
      </c>
      <c r="C21" s="21">
        <v>256</v>
      </c>
      <c r="D21" s="22">
        <v>290</v>
      </c>
      <c r="E21" s="22">
        <v>153</v>
      </c>
      <c r="F21" s="22">
        <v>143</v>
      </c>
      <c r="G21" s="23">
        <f t="shared" si="0"/>
        <v>0.37408312958435208</v>
      </c>
      <c r="H21" s="31">
        <f t="shared" si="0"/>
        <v>0.33025404157043881</v>
      </c>
      <c r="I21" s="35">
        <f t="shared" si="2"/>
        <v>409</v>
      </c>
      <c r="J21" s="33">
        <f t="shared" si="3"/>
        <v>433</v>
      </c>
      <c r="K21" s="21">
        <v>2834</v>
      </c>
      <c r="L21" s="22">
        <v>3692</v>
      </c>
      <c r="M21" s="22">
        <v>3856</v>
      </c>
      <c r="N21" s="22">
        <v>3987</v>
      </c>
      <c r="O21" s="23">
        <f t="shared" si="1"/>
        <v>0.57638266068759347</v>
      </c>
      <c r="P21" s="31">
        <f t="shared" si="1"/>
        <v>0.51920823023831231</v>
      </c>
      <c r="Q21" s="33">
        <f t="shared" si="4"/>
        <v>6690</v>
      </c>
      <c r="R21" s="29">
        <f t="shared" si="5"/>
        <v>7679</v>
      </c>
    </row>
    <row r="22" spans="1:18" ht="13.6" x14ac:dyDescent="0.25">
      <c r="A22" s="1"/>
      <c r="B22" s="25" t="s">
        <v>14</v>
      </c>
      <c r="C22" s="21">
        <v>2</v>
      </c>
      <c r="D22" s="22">
        <v>5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2</v>
      </c>
      <c r="J22" s="33">
        <f t="shared" si="3"/>
        <v>5</v>
      </c>
      <c r="K22" s="21">
        <v>39</v>
      </c>
      <c r="L22" s="22">
        <v>26</v>
      </c>
      <c r="M22" s="22">
        <v>11</v>
      </c>
      <c r="N22" s="22">
        <v>11</v>
      </c>
      <c r="O22" s="23">
        <f t="shared" si="1"/>
        <v>0.22</v>
      </c>
      <c r="P22" s="31">
        <f t="shared" si="1"/>
        <v>0.29729729729729731</v>
      </c>
      <c r="Q22" s="33">
        <f t="shared" si="4"/>
        <v>50</v>
      </c>
      <c r="R22" s="29">
        <f t="shared" si="5"/>
        <v>37</v>
      </c>
    </row>
    <row r="23" spans="1:18" ht="13.6" x14ac:dyDescent="0.25">
      <c r="A23" s="1"/>
      <c r="B23" s="25" t="s">
        <v>15</v>
      </c>
      <c r="C23" s="21">
        <v>10</v>
      </c>
      <c r="D23" s="22">
        <v>12</v>
      </c>
      <c r="E23" s="22">
        <v>13</v>
      </c>
      <c r="F23" s="22">
        <v>24</v>
      </c>
      <c r="G23" s="23">
        <f t="shared" si="0"/>
        <v>0.56521739130434778</v>
      </c>
      <c r="H23" s="31">
        <f t="shared" si="0"/>
        <v>0.66666666666666663</v>
      </c>
      <c r="I23" s="35">
        <f t="shared" si="2"/>
        <v>23</v>
      </c>
      <c r="J23" s="33">
        <f t="shared" si="3"/>
        <v>36</v>
      </c>
      <c r="K23" s="21">
        <v>81</v>
      </c>
      <c r="L23" s="22">
        <v>100</v>
      </c>
      <c r="M23" s="22">
        <v>155</v>
      </c>
      <c r="N23" s="22">
        <v>373</v>
      </c>
      <c r="O23" s="23">
        <f t="shared" si="1"/>
        <v>0.65677966101694918</v>
      </c>
      <c r="P23" s="31">
        <f t="shared" si="1"/>
        <v>0.78858350951374212</v>
      </c>
      <c r="Q23" s="33">
        <f t="shared" si="4"/>
        <v>236</v>
      </c>
      <c r="R23" s="29">
        <f t="shared" si="5"/>
        <v>473</v>
      </c>
    </row>
    <row r="24" spans="1:18" ht="13.6" x14ac:dyDescent="0.25">
      <c r="A24" s="1"/>
      <c r="B24" s="25" t="s">
        <v>16</v>
      </c>
      <c r="C24" s="21">
        <v>17</v>
      </c>
      <c r="D24" s="22">
        <v>10</v>
      </c>
      <c r="E24" s="22">
        <v>26</v>
      </c>
      <c r="F24" s="22">
        <v>62</v>
      </c>
      <c r="G24" s="23">
        <f t="shared" si="0"/>
        <v>0.60465116279069764</v>
      </c>
      <c r="H24" s="31">
        <f t="shared" si="0"/>
        <v>0.86111111111111116</v>
      </c>
      <c r="I24" s="35">
        <f t="shared" si="2"/>
        <v>43</v>
      </c>
      <c r="J24" s="33">
        <f t="shared" si="3"/>
        <v>72</v>
      </c>
      <c r="K24" s="21">
        <v>139</v>
      </c>
      <c r="L24" s="22">
        <v>147</v>
      </c>
      <c r="M24" s="22">
        <v>554</v>
      </c>
      <c r="N24" s="22">
        <v>686</v>
      </c>
      <c r="O24" s="23">
        <f t="shared" si="1"/>
        <v>0.79942279942279937</v>
      </c>
      <c r="P24" s="31">
        <f t="shared" si="1"/>
        <v>0.82352941176470584</v>
      </c>
      <c r="Q24" s="33">
        <f t="shared" si="4"/>
        <v>693</v>
      </c>
      <c r="R24" s="29">
        <f t="shared" si="5"/>
        <v>833</v>
      </c>
    </row>
    <row r="25" spans="1:18" ht="13.6" x14ac:dyDescent="0.25">
      <c r="A25" s="1"/>
      <c r="B25" s="25" t="s">
        <v>17</v>
      </c>
      <c r="C25" s="21">
        <v>1045</v>
      </c>
      <c r="D25" s="22">
        <v>1140</v>
      </c>
      <c r="E25" s="22">
        <v>972</v>
      </c>
      <c r="F25" s="22">
        <v>838</v>
      </c>
      <c r="G25" s="23">
        <f t="shared" si="0"/>
        <v>0.48190381755081807</v>
      </c>
      <c r="H25" s="31">
        <f t="shared" si="0"/>
        <v>0.42366026289180991</v>
      </c>
      <c r="I25" s="35">
        <f t="shared" si="2"/>
        <v>2017</v>
      </c>
      <c r="J25" s="33">
        <f t="shared" si="3"/>
        <v>1978</v>
      </c>
      <c r="K25" s="21">
        <v>10253</v>
      </c>
      <c r="L25" s="22">
        <v>10905</v>
      </c>
      <c r="M25" s="22">
        <v>8682</v>
      </c>
      <c r="N25" s="22">
        <v>7434</v>
      </c>
      <c r="O25" s="23">
        <f t="shared" si="1"/>
        <v>0.45851597570636388</v>
      </c>
      <c r="P25" s="31">
        <f t="shared" si="1"/>
        <v>0.40536561426468182</v>
      </c>
      <c r="Q25" s="33">
        <f t="shared" si="4"/>
        <v>18935</v>
      </c>
      <c r="R25" s="29">
        <f t="shared" si="5"/>
        <v>18339</v>
      </c>
    </row>
    <row r="26" spans="1:18" ht="13.6" x14ac:dyDescent="0.25">
      <c r="A26" s="1"/>
      <c r="B26" s="25" t="s">
        <v>18</v>
      </c>
      <c r="C26" s="21">
        <v>1</v>
      </c>
      <c r="D26" s="22">
        <v>0</v>
      </c>
      <c r="E26" s="22">
        <v>3</v>
      </c>
      <c r="F26" s="22">
        <v>0</v>
      </c>
      <c r="G26" s="23">
        <f t="shared" ref="G26:H47" si="6">IF(E26=0,"",SUM(E26/I26))</f>
        <v>0.75</v>
      </c>
      <c r="H26" s="31" t="str">
        <f t="shared" si="6"/>
        <v/>
      </c>
      <c r="I26" s="35">
        <f t="shared" si="2"/>
        <v>4</v>
      </c>
      <c r="J26" s="33">
        <f t="shared" si="3"/>
        <v>0</v>
      </c>
      <c r="K26" s="21">
        <v>6</v>
      </c>
      <c r="L26" s="22">
        <v>4</v>
      </c>
      <c r="M26" s="22">
        <v>17</v>
      </c>
      <c r="N26" s="22">
        <v>22</v>
      </c>
      <c r="O26" s="23">
        <f t="shared" si="1"/>
        <v>0.73913043478260865</v>
      </c>
      <c r="P26" s="31">
        <f t="shared" si="1"/>
        <v>0.84615384615384615</v>
      </c>
      <c r="Q26" s="33">
        <f t="shared" si="4"/>
        <v>23</v>
      </c>
      <c r="R26" s="29">
        <f t="shared" si="5"/>
        <v>26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7</v>
      </c>
      <c r="M27" s="22">
        <v>0</v>
      </c>
      <c r="N27" s="22">
        <v>19</v>
      </c>
      <c r="O27" s="23" t="str">
        <f t="shared" si="1"/>
        <v/>
      </c>
      <c r="P27" s="31">
        <f t="shared" si="1"/>
        <v>0.73076923076923073</v>
      </c>
      <c r="Q27" s="33">
        <f>SUM(K27,M27)</f>
        <v>0</v>
      </c>
      <c r="R27" s="29">
        <f>SUM(L27,N27)</f>
        <v>26</v>
      </c>
    </row>
    <row r="28" spans="1:18" ht="13.6" x14ac:dyDescent="0.25">
      <c r="A28" s="1"/>
      <c r="B28" s="25" t="s">
        <v>19</v>
      </c>
      <c r="C28" s="21">
        <v>17</v>
      </c>
      <c r="D28" s="22">
        <v>21</v>
      </c>
      <c r="E28" s="22">
        <v>28</v>
      </c>
      <c r="F28" s="22">
        <v>44</v>
      </c>
      <c r="G28" s="23">
        <f t="shared" si="6"/>
        <v>0.62222222222222223</v>
      </c>
      <c r="H28" s="31">
        <f t="shared" si="6"/>
        <v>0.67692307692307696</v>
      </c>
      <c r="I28" s="35">
        <f t="shared" si="2"/>
        <v>45</v>
      </c>
      <c r="J28" s="33">
        <f t="shared" si="3"/>
        <v>65</v>
      </c>
      <c r="K28" s="21">
        <v>301</v>
      </c>
      <c r="L28" s="22">
        <v>202</v>
      </c>
      <c r="M28" s="22">
        <v>615</v>
      </c>
      <c r="N28" s="22">
        <v>545</v>
      </c>
      <c r="O28" s="23">
        <f t="shared" si="1"/>
        <v>0.67139737991266379</v>
      </c>
      <c r="P28" s="31">
        <f t="shared" si="1"/>
        <v>0.7295850066934404</v>
      </c>
      <c r="Q28" s="33">
        <f t="shared" si="4"/>
        <v>916</v>
      </c>
      <c r="R28" s="29">
        <f t="shared" si="5"/>
        <v>747</v>
      </c>
    </row>
    <row r="29" spans="1:18" ht="13.6" x14ac:dyDescent="0.25">
      <c r="A29" s="1"/>
      <c r="B29" s="25" t="s">
        <v>20</v>
      </c>
      <c r="C29" s="21">
        <v>26</v>
      </c>
      <c r="D29" s="22">
        <v>21</v>
      </c>
      <c r="E29" s="22">
        <v>92</v>
      </c>
      <c r="F29" s="22">
        <v>98</v>
      </c>
      <c r="G29" s="23">
        <f t="shared" si="6"/>
        <v>0.77966101694915257</v>
      </c>
      <c r="H29" s="31">
        <f t="shared" si="6"/>
        <v>0.82352941176470584</v>
      </c>
      <c r="I29" s="35">
        <f t="shared" si="2"/>
        <v>118</v>
      </c>
      <c r="J29" s="33">
        <f t="shared" si="3"/>
        <v>119</v>
      </c>
      <c r="K29" s="21">
        <v>301</v>
      </c>
      <c r="L29" s="22">
        <v>313</v>
      </c>
      <c r="M29" s="22">
        <v>936</v>
      </c>
      <c r="N29" s="22">
        <v>1083</v>
      </c>
      <c r="O29" s="23">
        <f t="shared" si="1"/>
        <v>0.75666936135812446</v>
      </c>
      <c r="P29" s="31">
        <f t="shared" si="1"/>
        <v>0.77578796561604579</v>
      </c>
      <c r="Q29" s="33">
        <f t="shared" si="4"/>
        <v>1237</v>
      </c>
      <c r="R29" s="29">
        <f t="shared" si="5"/>
        <v>1396</v>
      </c>
    </row>
    <row r="30" spans="1:18" ht="13.6" x14ac:dyDescent="0.25">
      <c r="A30" s="1"/>
      <c r="B30" s="25" t="s">
        <v>21</v>
      </c>
      <c r="C30" s="21">
        <v>372</v>
      </c>
      <c r="D30" s="22">
        <v>359</v>
      </c>
      <c r="E30" s="22">
        <v>138</v>
      </c>
      <c r="F30" s="22">
        <v>152</v>
      </c>
      <c r="G30" s="23">
        <f t="shared" si="6"/>
        <v>0.27058823529411763</v>
      </c>
      <c r="H30" s="31">
        <f t="shared" si="6"/>
        <v>0.29745596868884538</v>
      </c>
      <c r="I30" s="35">
        <f t="shared" si="2"/>
        <v>510</v>
      </c>
      <c r="J30" s="33">
        <f t="shared" si="3"/>
        <v>511</v>
      </c>
      <c r="K30" s="21">
        <v>3327</v>
      </c>
      <c r="L30" s="22">
        <v>4144</v>
      </c>
      <c r="M30" s="22">
        <v>1605</v>
      </c>
      <c r="N30" s="22">
        <v>1578</v>
      </c>
      <c r="O30" s="23">
        <f t="shared" si="1"/>
        <v>0.32542579075425793</v>
      </c>
      <c r="P30" s="31">
        <f t="shared" si="1"/>
        <v>0.27577770010485841</v>
      </c>
      <c r="Q30" s="33">
        <f t="shared" si="4"/>
        <v>4932</v>
      </c>
      <c r="R30" s="29">
        <f t="shared" si="5"/>
        <v>5722</v>
      </c>
    </row>
    <row r="31" spans="1:18" ht="13.6" x14ac:dyDescent="0.25">
      <c r="A31" s="1"/>
      <c r="B31" s="25" t="s">
        <v>22</v>
      </c>
      <c r="C31" s="21">
        <v>366</v>
      </c>
      <c r="D31" s="22">
        <v>354</v>
      </c>
      <c r="E31" s="22">
        <v>1256</v>
      </c>
      <c r="F31" s="22">
        <v>1134</v>
      </c>
      <c r="G31" s="23">
        <f t="shared" si="6"/>
        <v>0.77435265104808881</v>
      </c>
      <c r="H31" s="31">
        <f t="shared" si="6"/>
        <v>0.76209677419354838</v>
      </c>
      <c r="I31" s="35">
        <f t="shared" si="2"/>
        <v>1622</v>
      </c>
      <c r="J31" s="33">
        <f t="shared" si="3"/>
        <v>1488</v>
      </c>
      <c r="K31" s="21">
        <v>3814</v>
      </c>
      <c r="L31" s="22">
        <v>3418</v>
      </c>
      <c r="M31" s="22">
        <v>12472</v>
      </c>
      <c r="N31" s="22">
        <v>10685</v>
      </c>
      <c r="O31" s="23">
        <f t="shared" si="1"/>
        <v>0.76581112612059432</v>
      </c>
      <c r="P31" s="31">
        <f t="shared" si="1"/>
        <v>0.75764021839324969</v>
      </c>
      <c r="Q31" s="33">
        <f t="shared" si="4"/>
        <v>16286</v>
      </c>
      <c r="R31" s="29">
        <f t="shared" si="5"/>
        <v>14103</v>
      </c>
    </row>
    <row r="32" spans="1:18" ht="13.6" x14ac:dyDescent="0.25">
      <c r="A32" s="1"/>
      <c r="B32" s="25" t="s">
        <v>23</v>
      </c>
      <c r="C32" s="21">
        <v>99</v>
      </c>
      <c r="D32" s="22">
        <v>96</v>
      </c>
      <c r="E32" s="22">
        <v>182</v>
      </c>
      <c r="F32" s="22">
        <v>196</v>
      </c>
      <c r="G32" s="23">
        <f t="shared" si="6"/>
        <v>0.64768683274021355</v>
      </c>
      <c r="H32" s="31">
        <f t="shared" si="6"/>
        <v>0.67123287671232879</v>
      </c>
      <c r="I32" s="35">
        <f t="shared" si="2"/>
        <v>281</v>
      </c>
      <c r="J32" s="33">
        <f t="shared" si="3"/>
        <v>292</v>
      </c>
      <c r="K32" s="21">
        <v>910</v>
      </c>
      <c r="L32" s="22">
        <v>1021</v>
      </c>
      <c r="M32" s="22">
        <v>1612</v>
      </c>
      <c r="N32" s="22">
        <v>1330</v>
      </c>
      <c r="O32" s="23">
        <f t="shared" si="1"/>
        <v>0.63917525773195871</v>
      </c>
      <c r="P32" s="31">
        <f t="shared" si="1"/>
        <v>0.56571671629094</v>
      </c>
      <c r="Q32" s="33">
        <f t="shared" si="4"/>
        <v>2522</v>
      </c>
      <c r="R32" s="29">
        <f t="shared" si="5"/>
        <v>2351</v>
      </c>
    </row>
    <row r="33" spans="1:18" ht="13.6" x14ac:dyDescent="0.25">
      <c r="A33" s="1"/>
      <c r="B33" s="25" t="s">
        <v>24</v>
      </c>
      <c r="C33" s="21">
        <v>94</v>
      </c>
      <c r="D33" s="22">
        <v>168</v>
      </c>
      <c r="E33" s="22">
        <v>269</v>
      </c>
      <c r="F33" s="22">
        <v>253</v>
      </c>
      <c r="G33" s="23">
        <f t="shared" si="6"/>
        <v>0.74104683195592291</v>
      </c>
      <c r="H33" s="31">
        <f t="shared" si="6"/>
        <v>0.60095011876484561</v>
      </c>
      <c r="I33" s="35">
        <f t="shared" si="2"/>
        <v>363</v>
      </c>
      <c r="J33" s="33">
        <f t="shared" si="3"/>
        <v>421</v>
      </c>
      <c r="K33" s="21">
        <v>1095</v>
      </c>
      <c r="L33" s="22">
        <v>1276</v>
      </c>
      <c r="M33" s="22">
        <v>2556</v>
      </c>
      <c r="N33" s="22">
        <v>2221</v>
      </c>
      <c r="O33" s="23">
        <f t="shared" si="1"/>
        <v>0.70008216926869349</v>
      </c>
      <c r="P33" s="31">
        <f t="shared" si="1"/>
        <v>0.63511581355447522</v>
      </c>
      <c r="Q33" s="33">
        <f t="shared" si="4"/>
        <v>3651</v>
      </c>
      <c r="R33" s="29">
        <f t="shared" si="5"/>
        <v>3497</v>
      </c>
    </row>
    <row r="34" spans="1:18" ht="13.6" x14ac:dyDescent="0.25">
      <c r="A34" s="1"/>
      <c r="B34" s="25" t="s">
        <v>25</v>
      </c>
      <c r="C34" s="21">
        <v>436</v>
      </c>
      <c r="D34" s="22">
        <v>495</v>
      </c>
      <c r="E34" s="22">
        <v>356</v>
      </c>
      <c r="F34" s="22">
        <v>406</v>
      </c>
      <c r="G34" s="23">
        <f t="shared" si="6"/>
        <v>0.4494949494949495</v>
      </c>
      <c r="H34" s="31">
        <f t="shared" si="6"/>
        <v>0.45061043285238622</v>
      </c>
      <c r="I34" s="35">
        <f t="shared" si="2"/>
        <v>792</v>
      </c>
      <c r="J34" s="33">
        <f t="shared" si="3"/>
        <v>901</v>
      </c>
      <c r="K34" s="21">
        <v>4735</v>
      </c>
      <c r="L34" s="22">
        <v>4659</v>
      </c>
      <c r="M34" s="22">
        <v>3560</v>
      </c>
      <c r="N34" s="22">
        <v>3595</v>
      </c>
      <c r="O34" s="23">
        <f t="shared" si="1"/>
        <v>0.42917420132610007</v>
      </c>
      <c r="P34" s="31">
        <f t="shared" si="1"/>
        <v>0.43554640174460868</v>
      </c>
      <c r="Q34" s="33">
        <f t="shared" si="4"/>
        <v>8295</v>
      </c>
      <c r="R34" s="29">
        <f t="shared" si="5"/>
        <v>8254</v>
      </c>
    </row>
    <row r="35" spans="1:18" ht="13.6" x14ac:dyDescent="0.25">
      <c r="A35" s="1"/>
      <c r="B35" s="25" t="s">
        <v>26</v>
      </c>
      <c r="C35" s="21">
        <v>241</v>
      </c>
      <c r="D35" s="22">
        <v>272</v>
      </c>
      <c r="E35" s="22">
        <v>424</v>
      </c>
      <c r="F35" s="22">
        <v>499</v>
      </c>
      <c r="G35" s="23">
        <f t="shared" si="6"/>
        <v>0.63759398496240605</v>
      </c>
      <c r="H35" s="31">
        <f t="shared" si="6"/>
        <v>0.64721141374837876</v>
      </c>
      <c r="I35" s="35">
        <f t="shared" si="2"/>
        <v>665</v>
      </c>
      <c r="J35" s="33">
        <f t="shared" si="3"/>
        <v>771</v>
      </c>
      <c r="K35" s="21">
        <v>2144</v>
      </c>
      <c r="L35" s="22">
        <v>2808</v>
      </c>
      <c r="M35" s="22">
        <v>3784</v>
      </c>
      <c r="N35" s="22">
        <v>4010</v>
      </c>
      <c r="O35" s="23">
        <f t="shared" si="1"/>
        <v>0.63832658569500678</v>
      </c>
      <c r="P35" s="31">
        <f t="shared" si="1"/>
        <v>0.58814901730712821</v>
      </c>
      <c r="Q35" s="33">
        <f t="shared" si="4"/>
        <v>5928</v>
      </c>
      <c r="R35" s="29">
        <f t="shared" si="5"/>
        <v>6818</v>
      </c>
    </row>
    <row r="36" spans="1:18" ht="13.6" x14ac:dyDescent="0.25">
      <c r="A36" s="1"/>
      <c r="B36" s="25" t="s">
        <v>27</v>
      </c>
      <c r="C36" s="21">
        <v>37</v>
      </c>
      <c r="D36" s="22">
        <v>32</v>
      </c>
      <c r="E36" s="22">
        <v>58</v>
      </c>
      <c r="F36" s="22">
        <v>53</v>
      </c>
      <c r="G36" s="23">
        <f t="shared" si="6"/>
        <v>0.61052631578947369</v>
      </c>
      <c r="H36" s="31">
        <f t="shared" si="6"/>
        <v>0.62352941176470589</v>
      </c>
      <c r="I36" s="35">
        <f t="shared" si="2"/>
        <v>95</v>
      </c>
      <c r="J36" s="33">
        <f t="shared" si="3"/>
        <v>85</v>
      </c>
      <c r="K36" s="21">
        <v>708</v>
      </c>
      <c r="L36" s="22">
        <v>574</v>
      </c>
      <c r="M36" s="22">
        <v>602</v>
      </c>
      <c r="N36" s="22">
        <v>547</v>
      </c>
      <c r="O36" s="23">
        <f t="shared" si="1"/>
        <v>0.45954198473282443</v>
      </c>
      <c r="P36" s="31">
        <f t="shared" si="1"/>
        <v>0.48795718108831398</v>
      </c>
      <c r="Q36" s="33">
        <f t="shared" si="4"/>
        <v>1310</v>
      </c>
      <c r="R36" s="29">
        <f t="shared" si="5"/>
        <v>1121</v>
      </c>
    </row>
    <row r="37" spans="1:18" ht="13.6" x14ac:dyDescent="0.25">
      <c r="A37" s="1"/>
      <c r="B37" s="25" t="s">
        <v>28</v>
      </c>
      <c r="C37" s="21">
        <v>552</v>
      </c>
      <c r="D37" s="22">
        <v>461</v>
      </c>
      <c r="E37" s="22">
        <v>555</v>
      </c>
      <c r="F37" s="22">
        <v>537</v>
      </c>
      <c r="G37" s="23">
        <f t="shared" si="6"/>
        <v>0.50135501355013545</v>
      </c>
      <c r="H37" s="31">
        <f t="shared" si="6"/>
        <v>0.53807615230460926</v>
      </c>
      <c r="I37" s="35">
        <f t="shared" si="2"/>
        <v>1107</v>
      </c>
      <c r="J37" s="33">
        <f t="shared" si="3"/>
        <v>998</v>
      </c>
      <c r="K37" s="21">
        <v>5057</v>
      </c>
      <c r="L37" s="22">
        <v>5587</v>
      </c>
      <c r="M37" s="22">
        <v>6522</v>
      </c>
      <c r="N37" s="22">
        <v>5141</v>
      </c>
      <c r="O37" s="23">
        <f t="shared" si="1"/>
        <v>0.56326107608601783</v>
      </c>
      <c r="P37" s="31">
        <f t="shared" si="1"/>
        <v>0.47921327367636091</v>
      </c>
      <c r="Q37" s="33">
        <f t="shared" si="4"/>
        <v>11579</v>
      </c>
      <c r="R37" s="29">
        <f t="shared" si="5"/>
        <v>10728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2</v>
      </c>
      <c r="O38" s="23" t="str">
        <f t="shared" si="1"/>
        <v/>
      </c>
      <c r="P38" s="31">
        <f t="shared" si="1"/>
        <v>1</v>
      </c>
      <c r="Q38" s="33">
        <f t="shared" si="4"/>
        <v>0</v>
      </c>
      <c r="R38" s="29">
        <f t="shared" si="5"/>
        <v>2</v>
      </c>
    </row>
    <row r="39" spans="1:18" ht="13.6" x14ac:dyDescent="0.25">
      <c r="A39" s="1"/>
      <c r="B39" s="25" t="s">
        <v>30</v>
      </c>
      <c r="C39" s="21">
        <v>410</v>
      </c>
      <c r="D39" s="22">
        <v>350</v>
      </c>
      <c r="E39" s="22">
        <v>314</v>
      </c>
      <c r="F39" s="22">
        <v>240</v>
      </c>
      <c r="G39" s="23">
        <f t="shared" si="6"/>
        <v>0.43370165745856354</v>
      </c>
      <c r="H39" s="31">
        <f t="shared" si="6"/>
        <v>0.40677966101694918</v>
      </c>
      <c r="I39" s="35">
        <f t="shared" si="2"/>
        <v>724</v>
      </c>
      <c r="J39" s="33">
        <f t="shared" si="3"/>
        <v>590</v>
      </c>
      <c r="K39" s="21">
        <v>3257</v>
      </c>
      <c r="L39" s="22">
        <v>3239</v>
      </c>
      <c r="M39" s="22">
        <v>2100</v>
      </c>
      <c r="N39" s="22">
        <v>1478</v>
      </c>
      <c r="O39" s="23">
        <f t="shared" si="1"/>
        <v>0.3920104536120963</v>
      </c>
      <c r="P39" s="31">
        <f t="shared" si="1"/>
        <v>0.31333474666101335</v>
      </c>
      <c r="Q39" s="33">
        <f t="shared" si="4"/>
        <v>5357</v>
      </c>
      <c r="R39" s="29">
        <f t="shared" si="5"/>
        <v>4717</v>
      </c>
    </row>
    <row r="40" spans="1:18" ht="13.6" x14ac:dyDescent="0.25">
      <c r="A40" s="1"/>
      <c r="B40" s="25" t="s">
        <v>31</v>
      </c>
      <c r="C40" s="21">
        <v>636</v>
      </c>
      <c r="D40" s="22">
        <v>656</v>
      </c>
      <c r="E40" s="22">
        <v>931</v>
      </c>
      <c r="F40" s="22">
        <v>727</v>
      </c>
      <c r="G40" s="23">
        <f t="shared" si="6"/>
        <v>0.59412890874282065</v>
      </c>
      <c r="H40" s="31">
        <f t="shared" si="6"/>
        <v>0.52566883586406365</v>
      </c>
      <c r="I40" s="35">
        <f t="shared" si="2"/>
        <v>1567</v>
      </c>
      <c r="J40" s="33">
        <f t="shared" si="3"/>
        <v>1383</v>
      </c>
      <c r="K40" s="21">
        <v>6055</v>
      </c>
      <c r="L40" s="22">
        <v>6183</v>
      </c>
      <c r="M40" s="22">
        <v>8342</v>
      </c>
      <c r="N40" s="22">
        <v>7319</v>
      </c>
      <c r="O40" s="23">
        <f t="shared" si="1"/>
        <v>0.57942626936167252</v>
      </c>
      <c r="P40" s="31">
        <f t="shared" si="1"/>
        <v>0.54206784180121459</v>
      </c>
      <c r="Q40" s="33">
        <f t="shared" si="4"/>
        <v>14397</v>
      </c>
      <c r="R40" s="29">
        <f t="shared" si="5"/>
        <v>13502</v>
      </c>
    </row>
    <row r="41" spans="1:18" ht="13.6" x14ac:dyDescent="0.25">
      <c r="A41" s="1"/>
      <c r="B41" s="25" t="s">
        <v>32</v>
      </c>
      <c r="C41" s="21">
        <v>1</v>
      </c>
      <c r="D41" s="22">
        <v>4</v>
      </c>
      <c r="E41" s="22">
        <v>0</v>
      </c>
      <c r="F41" s="22">
        <v>2</v>
      </c>
      <c r="G41" s="23" t="str">
        <f t="shared" si="6"/>
        <v/>
      </c>
      <c r="H41" s="31">
        <f t="shared" si="6"/>
        <v>0.33333333333333331</v>
      </c>
      <c r="I41" s="35">
        <f t="shared" si="2"/>
        <v>1</v>
      </c>
      <c r="J41" s="33">
        <f t="shared" si="3"/>
        <v>6</v>
      </c>
      <c r="K41" s="21">
        <v>3</v>
      </c>
      <c r="L41" s="22">
        <v>12</v>
      </c>
      <c r="M41" s="22">
        <v>54</v>
      </c>
      <c r="N41" s="22">
        <v>32</v>
      </c>
      <c r="O41" s="23">
        <f t="shared" si="1"/>
        <v>0.94736842105263153</v>
      </c>
      <c r="P41" s="31">
        <f t="shared" si="1"/>
        <v>0.72727272727272729</v>
      </c>
      <c r="Q41" s="33">
        <f t="shared" si="4"/>
        <v>57</v>
      </c>
      <c r="R41" s="29">
        <f t="shared" si="5"/>
        <v>44</v>
      </c>
    </row>
    <row r="42" spans="1:18" ht="13.6" x14ac:dyDescent="0.25">
      <c r="A42" s="1"/>
      <c r="B42" s="53" t="s">
        <v>47</v>
      </c>
      <c r="C42" s="21">
        <v>4</v>
      </c>
      <c r="D42" s="22">
        <v>8</v>
      </c>
      <c r="E42" s="22">
        <v>4</v>
      </c>
      <c r="F42" s="22">
        <v>8</v>
      </c>
      <c r="G42" s="23">
        <f t="shared" si="6"/>
        <v>0.5</v>
      </c>
      <c r="H42" s="31">
        <f t="shared" si="6"/>
        <v>0.5</v>
      </c>
      <c r="I42" s="35">
        <f t="shared" si="2"/>
        <v>8</v>
      </c>
      <c r="J42" s="33">
        <f t="shared" si="3"/>
        <v>16</v>
      </c>
      <c r="K42" s="21">
        <v>63</v>
      </c>
      <c r="L42" s="22">
        <v>16</v>
      </c>
      <c r="M42" s="22">
        <v>329</v>
      </c>
      <c r="N42" s="22">
        <v>50</v>
      </c>
      <c r="O42" s="23">
        <f t="shared" si="1"/>
        <v>0.8392857142857143</v>
      </c>
      <c r="P42" s="31">
        <f t="shared" si="1"/>
        <v>0.75757575757575757</v>
      </c>
      <c r="Q42" s="33">
        <f t="shared" si="4"/>
        <v>392</v>
      </c>
      <c r="R42" s="29">
        <f t="shared" si="5"/>
        <v>66</v>
      </c>
    </row>
    <row r="43" spans="1:18" ht="13.6" x14ac:dyDescent="0.25">
      <c r="A43" s="1"/>
      <c r="B43" s="25" t="s">
        <v>33</v>
      </c>
      <c r="C43" s="21">
        <v>305</v>
      </c>
      <c r="D43" s="22">
        <v>260</v>
      </c>
      <c r="E43" s="22">
        <v>159</v>
      </c>
      <c r="F43" s="22">
        <v>198</v>
      </c>
      <c r="G43" s="23">
        <f t="shared" si="6"/>
        <v>0.34267241379310343</v>
      </c>
      <c r="H43" s="31">
        <f t="shared" si="6"/>
        <v>0.43231441048034935</v>
      </c>
      <c r="I43" s="35">
        <f t="shared" si="2"/>
        <v>464</v>
      </c>
      <c r="J43" s="33">
        <f t="shared" si="3"/>
        <v>458</v>
      </c>
      <c r="K43" s="21">
        <v>2578</v>
      </c>
      <c r="L43" s="22">
        <v>2473</v>
      </c>
      <c r="M43" s="22">
        <v>1613</v>
      </c>
      <c r="N43" s="22">
        <v>1797</v>
      </c>
      <c r="O43" s="23">
        <f t="shared" si="1"/>
        <v>0.38487234550226679</v>
      </c>
      <c r="P43" s="31">
        <f t="shared" si="1"/>
        <v>0.42084309133489461</v>
      </c>
      <c r="Q43" s="33">
        <f t="shared" si="4"/>
        <v>4191</v>
      </c>
      <c r="R43" s="29">
        <f t="shared" si="5"/>
        <v>4270</v>
      </c>
    </row>
    <row r="44" spans="1:18" ht="13.6" x14ac:dyDescent="0.25">
      <c r="A44" s="1"/>
      <c r="B44" s="25" t="s">
        <v>34</v>
      </c>
      <c r="C44" s="21">
        <v>256</v>
      </c>
      <c r="D44" s="22">
        <v>238</v>
      </c>
      <c r="E44" s="22">
        <v>70</v>
      </c>
      <c r="F44" s="22">
        <v>88</v>
      </c>
      <c r="G44" s="23">
        <f t="shared" si="6"/>
        <v>0.21472392638036811</v>
      </c>
      <c r="H44" s="31">
        <f t="shared" si="6"/>
        <v>0.26993865030674846</v>
      </c>
      <c r="I44" s="35">
        <f t="shared" si="2"/>
        <v>326</v>
      </c>
      <c r="J44" s="33">
        <f t="shared" si="3"/>
        <v>326</v>
      </c>
      <c r="K44" s="21">
        <v>1559</v>
      </c>
      <c r="L44" s="22">
        <v>1454</v>
      </c>
      <c r="M44" s="22">
        <v>614</v>
      </c>
      <c r="N44" s="22">
        <v>761</v>
      </c>
      <c r="O44" s="23">
        <f t="shared" si="1"/>
        <v>0.28255867464335022</v>
      </c>
      <c r="P44" s="31">
        <f t="shared" si="1"/>
        <v>0.34356659142212187</v>
      </c>
      <c r="Q44" s="33">
        <f t="shared" si="4"/>
        <v>2173</v>
      </c>
      <c r="R44" s="29">
        <f t="shared" si="5"/>
        <v>2215</v>
      </c>
    </row>
    <row r="45" spans="1:18" ht="13.6" x14ac:dyDescent="0.25">
      <c r="A45" s="1"/>
      <c r="B45" s="25" t="s">
        <v>35</v>
      </c>
      <c r="C45" s="21">
        <v>1014</v>
      </c>
      <c r="D45" s="22">
        <v>1020</v>
      </c>
      <c r="E45" s="22">
        <v>1101</v>
      </c>
      <c r="F45" s="22">
        <v>798</v>
      </c>
      <c r="G45" s="23">
        <f t="shared" si="6"/>
        <v>0.5205673758865248</v>
      </c>
      <c r="H45" s="31">
        <f t="shared" si="6"/>
        <v>0.43894389438943893</v>
      </c>
      <c r="I45" s="35">
        <f t="shared" si="2"/>
        <v>2115</v>
      </c>
      <c r="J45" s="33">
        <f t="shared" si="3"/>
        <v>1818</v>
      </c>
      <c r="K45" s="21">
        <v>9070</v>
      </c>
      <c r="L45" s="22">
        <v>9224</v>
      </c>
      <c r="M45" s="22">
        <v>9700</v>
      </c>
      <c r="N45" s="22">
        <v>8967</v>
      </c>
      <c r="O45" s="23">
        <f t="shared" si="1"/>
        <v>0.5167820990942994</v>
      </c>
      <c r="P45" s="31">
        <f t="shared" si="1"/>
        <v>0.49293606728602057</v>
      </c>
      <c r="Q45" s="33">
        <f t="shared" si="4"/>
        <v>18770</v>
      </c>
      <c r="R45" s="29">
        <f t="shared" si="5"/>
        <v>18191</v>
      </c>
    </row>
    <row r="46" spans="1:18" ht="13.6" x14ac:dyDescent="0.25">
      <c r="A46" s="1"/>
      <c r="B46" s="25" t="s">
        <v>36</v>
      </c>
      <c r="C46" s="21">
        <v>1543</v>
      </c>
      <c r="D46" s="22">
        <v>1894</v>
      </c>
      <c r="E46" s="22">
        <v>3690</v>
      </c>
      <c r="F46" s="22">
        <v>3111</v>
      </c>
      <c r="G46" s="23">
        <f t="shared" si="6"/>
        <v>0.7051404548060386</v>
      </c>
      <c r="H46" s="31">
        <f t="shared" si="6"/>
        <v>0.62157842157842158</v>
      </c>
      <c r="I46" s="35">
        <f t="shared" si="2"/>
        <v>5233</v>
      </c>
      <c r="J46" s="33">
        <f t="shared" si="3"/>
        <v>5005</v>
      </c>
      <c r="K46" s="21">
        <v>14541</v>
      </c>
      <c r="L46" s="22">
        <v>15956</v>
      </c>
      <c r="M46" s="22">
        <v>32628</v>
      </c>
      <c r="N46" s="22">
        <v>30660</v>
      </c>
      <c r="O46" s="23">
        <f t="shared" si="1"/>
        <v>0.69172549767856006</v>
      </c>
      <c r="P46" s="31">
        <f t="shared" si="1"/>
        <v>0.65771408958297584</v>
      </c>
      <c r="Q46" s="33">
        <f t="shared" si="4"/>
        <v>47169</v>
      </c>
      <c r="R46" s="29">
        <f t="shared" si="5"/>
        <v>46616</v>
      </c>
    </row>
    <row r="47" spans="1:18" ht="13.6" x14ac:dyDescent="0.25">
      <c r="A47" s="1"/>
      <c r="B47" s="25" t="s">
        <v>37</v>
      </c>
      <c r="C47" s="21">
        <v>1759</v>
      </c>
      <c r="D47" s="22">
        <v>2134</v>
      </c>
      <c r="E47" s="22">
        <v>4816</v>
      </c>
      <c r="F47" s="22">
        <v>4589</v>
      </c>
      <c r="G47" s="23">
        <f t="shared" si="6"/>
        <v>0.73247148288973385</v>
      </c>
      <c r="H47" s="31">
        <f t="shared" si="6"/>
        <v>0.68258218057414843</v>
      </c>
      <c r="I47" s="35">
        <f t="shared" si="2"/>
        <v>6575</v>
      </c>
      <c r="J47" s="33">
        <f t="shared" si="3"/>
        <v>6723</v>
      </c>
      <c r="K47" s="21">
        <v>17750</v>
      </c>
      <c r="L47" s="22">
        <v>16509</v>
      </c>
      <c r="M47" s="22">
        <v>43724</v>
      </c>
      <c r="N47" s="22">
        <v>40106</v>
      </c>
      <c r="O47" s="23">
        <f t="shared" si="1"/>
        <v>0.71126004489702965</v>
      </c>
      <c r="P47" s="31">
        <f t="shared" si="1"/>
        <v>0.70839883423121086</v>
      </c>
      <c r="Q47" s="33">
        <f t="shared" si="4"/>
        <v>61474</v>
      </c>
      <c r="R47" s="29">
        <f t="shared" si="5"/>
        <v>56615</v>
      </c>
    </row>
    <row r="48" spans="1:18" ht="14.3" thickBot="1" x14ac:dyDescent="0.3">
      <c r="A48" s="1"/>
      <c r="B48" s="27" t="s">
        <v>38</v>
      </c>
      <c r="C48" s="36">
        <v>681</v>
      </c>
      <c r="D48" s="37">
        <v>554</v>
      </c>
      <c r="E48" s="37">
        <v>409</v>
      </c>
      <c r="F48" s="37">
        <v>431</v>
      </c>
      <c r="G48" s="38">
        <f t="shared" ref="G48:H48" si="7">IF(E48=0,"",SUM(E48/I48))</f>
        <v>0.37522935779816513</v>
      </c>
      <c r="H48" s="39">
        <f t="shared" si="7"/>
        <v>0.43756345177664974</v>
      </c>
      <c r="I48" s="40">
        <f t="shared" si="2"/>
        <v>1090</v>
      </c>
      <c r="J48" s="41">
        <f t="shared" si="3"/>
        <v>985</v>
      </c>
      <c r="K48" s="36">
        <v>7746</v>
      </c>
      <c r="L48" s="37">
        <v>5780</v>
      </c>
      <c r="M48" s="37">
        <v>4344</v>
      </c>
      <c r="N48" s="37">
        <v>4447</v>
      </c>
      <c r="O48" s="38">
        <f t="shared" si="1"/>
        <v>0.35930521091811413</v>
      </c>
      <c r="P48" s="39">
        <f t="shared" si="1"/>
        <v>0.43482937322773052</v>
      </c>
      <c r="Q48" s="41">
        <f t="shared" si="4"/>
        <v>12090</v>
      </c>
      <c r="R48" s="42">
        <f t="shared" si="5"/>
        <v>10227</v>
      </c>
    </row>
    <row r="49" spans="3:18" s="3" customFormat="1" ht="14.3" thickBot="1" x14ac:dyDescent="0.3">
      <c r="C49" s="14">
        <f>SUM(C9:C48)</f>
        <v>12334</v>
      </c>
      <c r="D49" s="43">
        <f t="shared" ref="D49:F49" si="8">SUM(D9:D48)</f>
        <v>12715</v>
      </c>
      <c r="E49" s="43">
        <f t="shared" si="8"/>
        <v>19778</v>
      </c>
      <c r="F49" s="43">
        <f t="shared" si="8"/>
        <v>19125</v>
      </c>
      <c r="G49" s="44">
        <f>E49/I49</f>
        <v>0.6159068261086198</v>
      </c>
      <c r="H49" s="44">
        <f t="shared" ref="H49" si="9">F49/J49</f>
        <v>0.60065954773869346</v>
      </c>
      <c r="I49" s="45">
        <f t="shared" si="2"/>
        <v>32112</v>
      </c>
      <c r="J49" s="46">
        <f t="shared" si="3"/>
        <v>31840</v>
      </c>
      <c r="K49" s="43">
        <f t="shared" ref="K49" si="10">SUM(K9:K48)</f>
        <v>120388</v>
      </c>
      <c r="L49" s="43">
        <f t="shared" ref="L49" si="11">SUM(L9:L48)</f>
        <v>121552</v>
      </c>
      <c r="M49" s="43">
        <f t="shared" ref="M49" si="12">SUM(M9:M48)</f>
        <v>191563</v>
      </c>
      <c r="N49" s="43">
        <f t="shared" ref="N49" si="13">SUM(N9:N48)</f>
        <v>181684</v>
      </c>
      <c r="O49" s="44">
        <f>M49/Q49</f>
        <v>0.61408041647566447</v>
      </c>
      <c r="P49" s="44">
        <f t="shared" ref="P49" si="14">N49/R49</f>
        <v>0.59915049664287878</v>
      </c>
      <c r="Q49" s="46">
        <f t="shared" si="4"/>
        <v>311951</v>
      </c>
      <c r="R49" s="46">
        <f t="shared" si="5"/>
        <v>303236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K10-1710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2017-11-01T04:59:52Z</dcterms:modified>
</cp:coreProperties>
</file>