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508 inkl bilföretag" sheetId="3" r:id="rId1"/>
  </sheets>
  <calcPr calcId="145621"/>
</workbook>
</file>

<file path=xl/calcChain.xml><?xml version="1.0" encoding="utf-8"?>
<calcChain xmlns="http://schemas.openxmlformats.org/spreadsheetml/2006/main">
  <c r="H42" i="3" l="1"/>
  <c r="H26" i="3"/>
  <c r="H14" i="3"/>
  <c r="G14" i="3"/>
  <c r="R12" i="3" l="1"/>
  <c r="Q12" i="3"/>
  <c r="P12" i="3"/>
  <c r="O12" i="3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<sst xmlns="http://schemas.openxmlformats.org/spreadsheetml/2006/main" count="55" uniqueCount="51">
  <si>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</si>
  <si>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</si>
  <si>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</si>
  <si>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</si>
  <si>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</si>
  <si>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</si>
  <si>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</si>
  <si>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</si>
  <si>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</si>
  <si>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</si>
  <si>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</si>
  <si>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</si>
  <si>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</si>
  <si>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</si>
  <si>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</si>
  <si>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</si>
  <si>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</si>
  <si>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</si>
  <si>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</si>
  <si>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</si>
  <si>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</si>
  <si>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</si>
  <si>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</si>
  <si>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</si>
  <si>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</si>
  <si>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</si>
  <si>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</si>
  <si>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</si>
  <si>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</si>
  <si>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</si>
  <si>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</si>
  <si>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</si>
  <si>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</si>
  <si>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</si>
  <si>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</si>
  <si>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</si>
  <si>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</si>
  <si>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</si>
  <si>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</si>
  <si>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</si>
  <si>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</si>
  <si>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</si>
  <si>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</si>
  <si>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</si>
  <si>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</si>
  <si>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</si>
  <si>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</si>
  <si>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</si>
  <si>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augusti</t>
  </si>
  <si>
    <t>januari-augusti</t>
  </si>
  <si>
    <t>2015.09.01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</si>
</sst>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Border="1"/>
    <xf numFmtId="0" fontId="3" fillId="0" borderId="12" xfId="0" applyFont="1" applyBorder="1"/>
    <xf numFmtId="164" fontId="3" fillId="0" borderId="10" xfId="0" applyNumberFormat="1" applyFont="1" applyBorder="1"/>
    <xf numFmtId="164" fontId="3" fillId="0" borderId="12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3" xfId="0" applyBorder="1" applyAlignment="1">
      <alignment horizontal="center"/>
    </xf>
    <xf numFmtId="164" fontId="3" fillId="0" borderId="18" xfId="0" applyNumberFormat="1" applyFont="1" applyBorder="1"/>
    <xf numFmtId="164" fontId="3" fillId="0" borderId="19" xfId="0" applyNumberFormat="1" applyFont="1" applyBorder="1"/>
    <xf numFmtId="164" fontId="5" fillId="0" borderId="18" xfId="0" applyNumberFormat="1" applyFont="1" applyBorder="1"/>
    <xf numFmtId="164" fontId="5" fillId="0" borderId="19" xfId="0" applyNumberFormat="1" applyFont="1" applyBorder="1"/>
    <xf numFmtId="0" fontId="0" fillId="0" borderId="1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4" xfId="0" applyBorder="1" applyAlignment="1">
      <alignment horizontal="center" shrinkToFit="1"/>
    </xf>
    <xf numFmtId="0" fontId="5" fillId="0" borderId="15" xfId="0" applyFont="1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0" fillId="0" borderId="17" xfId="0" applyBorder="1" applyAlignment="1">
      <alignment horizontal="center" shrinkToFit="1"/>
    </xf>
    <xf numFmtId="0" fontId="0" fillId="0" borderId="16" xfId="0" applyBorder="1" applyAlignment="1">
      <alignment shrinkToFit="1"/>
    </xf>
    <xf numFmtId="0" fontId="0" fillId="0" borderId="17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90" zoomScaleNormal="9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32" t="s">
        <v>50</v>
      </c>
    </row>
    <row r="5" spans="1:18" x14ac:dyDescent="0.2">
      <c r="C5" s="42" t="s">
        <v>48</v>
      </c>
      <c r="D5" s="43"/>
      <c r="E5" s="43"/>
      <c r="F5" s="43"/>
      <c r="G5" s="43"/>
      <c r="H5" s="43"/>
      <c r="I5" s="43"/>
      <c r="J5" s="44"/>
      <c r="K5" s="42" t="s">
        <v>49</v>
      </c>
      <c r="L5" s="43"/>
      <c r="M5" s="43"/>
      <c r="N5" s="43"/>
      <c r="O5" s="43"/>
      <c r="P5" s="43"/>
      <c r="Q5" s="45"/>
      <c r="R5" s="46"/>
    </row>
    <row r="6" spans="1:18" x14ac:dyDescent="0.2">
      <c r="C6" s="47" t="s">
        <v>40</v>
      </c>
      <c r="D6" s="38"/>
      <c r="E6" s="38" t="s">
        <v>41</v>
      </c>
      <c r="F6" s="38"/>
      <c r="G6" s="38" t="s">
        <v>45</v>
      </c>
      <c r="H6" s="40"/>
      <c r="I6" s="40" t="s">
        <v>43</v>
      </c>
      <c r="J6" s="41"/>
      <c r="K6" s="47" t="s">
        <v>40</v>
      </c>
      <c r="L6" s="38"/>
      <c r="M6" s="38" t="s">
        <v>41</v>
      </c>
      <c r="N6" s="38"/>
      <c r="O6" s="38" t="s">
        <v>45</v>
      </c>
      <c r="P6" s="40"/>
      <c r="Q6" s="38" t="s">
        <v>43</v>
      </c>
      <c r="R6" s="39"/>
    </row>
    <row r="7" spans="1:18" x14ac:dyDescent="0.2">
      <c r="A7" s="1"/>
      <c r="B7" s="5" t="s">
        <v>1</v>
      </c>
      <c r="C7" s="6">
        <v>2015</v>
      </c>
      <c r="D7" s="2">
        <v>2014</v>
      </c>
      <c r="E7" s="6">
        <v>2015</v>
      </c>
      <c r="F7" s="2">
        <v>2014</v>
      </c>
      <c r="G7" s="6">
        <v>2015</v>
      </c>
      <c r="H7" s="2">
        <v>2014</v>
      </c>
      <c r="I7" s="6">
        <v>2015</v>
      </c>
      <c r="J7" s="2">
        <v>2014</v>
      </c>
      <c r="K7" s="6">
        <v>2015</v>
      </c>
      <c r="L7" s="2">
        <v>2014</v>
      </c>
      <c r="M7" s="6">
        <v>2015</v>
      </c>
      <c r="N7" s="2">
        <v>2014</v>
      </c>
      <c r="O7" s="6">
        <v>2015</v>
      </c>
      <c r="P7" s="2">
        <v>2014</v>
      </c>
      <c r="Q7" s="6">
        <v>2015</v>
      </c>
      <c r="R7" s="33">
        <v>2014</v>
      </c>
    </row>
    <row r="8" spans="1:18" ht="13.6" thickBot="1" x14ac:dyDescent="0.25">
      <c r="C8" s="7"/>
      <c r="D8" s="4"/>
      <c r="E8" s="4"/>
      <c r="F8" s="4"/>
      <c r="G8" s="4"/>
      <c r="H8" s="4"/>
      <c r="I8" s="18"/>
      <c r="J8" s="19"/>
      <c r="K8" s="7"/>
      <c r="L8" s="4"/>
      <c r="M8" s="4"/>
      <c r="N8" s="4"/>
      <c r="O8" s="4"/>
      <c r="P8" s="4"/>
      <c r="Q8" s="18"/>
      <c r="R8" s="19"/>
    </row>
    <row r="9" spans="1:18" ht="13.6" x14ac:dyDescent="0.25">
      <c r="A9" s="1"/>
      <c r="B9" s="1" t="s">
        <v>2</v>
      </c>
      <c r="C9" s="13">
        <v>4</v>
      </c>
      <c r="D9" s="14">
        <v>1</v>
      </c>
      <c r="E9" s="14">
        <v>11</v>
      </c>
      <c r="F9" s="14">
        <v>25</v>
      </c>
      <c r="G9" s="20">
        <f t="shared" ref="G9:H25" si="0">IF(E9=0,"",SUM(E9/I9))</f>
        <v>0.73333333333333328</v>
      </c>
      <c r="H9" s="21">
        <f t="shared" si="0"/>
        <v>0.96153846153846156</v>
      </c>
      <c r="I9" s="16">
        <f>SUM(C9,E9)</f>
        <v>15</v>
      </c>
      <c r="J9" s="15">
        <f>SUM(D9,F9)</f>
        <v>26</v>
      </c>
      <c r="K9" s="13">
        <v>19</v>
      </c>
      <c r="L9" s="14">
        <v>23</v>
      </c>
      <c r="M9" s="14">
        <v>66</v>
      </c>
      <c r="N9" s="24">
        <v>87</v>
      </c>
      <c r="O9" s="20">
        <f t="shared" ref="O9:P48" si="1">IF(M9=0,"",SUM(M9/Q9))</f>
        <v>0.77647058823529413</v>
      </c>
      <c r="P9" s="21">
        <f t="shared" si="1"/>
        <v>0.79090909090909089</v>
      </c>
      <c r="Q9" s="16">
        <f>SUM(K9,M9)</f>
        <v>85</v>
      </c>
      <c r="R9" s="15">
        <f>SUM(L9,N9)</f>
        <v>110</v>
      </c>
    </row>
    <row r="10" spans="1:18" ht="13.6" x14ac:dyDescent="0.25">
      <c r="A10" s="1"/>
      <c r="B10" s="1" t="s">
        <v>3</v>
      </c>
      <c r="C10" s="7">
        <v>454</v>
      </c>
      <c r="D10" s="4">
        <v>377</v>
      </c>
      <c r="E10" s="4">
        <v>1425</v>
      </c>
      <c r="F10" s="4">
        <v>1368</v>
      </c>
      <c r="G10" s="22">
        <f t="shared" si="0"/>
        <v>0.75838211814795109</v>
      </c>
      <c r="H10" s="23">
        <f t="shared" si="0"/>
        <v>0.78395415472779373</v>
      </c>
      <c r="I10" s="17">
        <f t="shared" ref="I10:I49" si="2">SUM(C10,E10)</f>
        <v>1879</v>
      </c>
      <c r="J10" s="12">
        <f t="shared" ref="J10:J49" si="3">SUM(D10,F10)</f>
        <v>1745</v>
      </c>
      <c r="K10" s="7">
        <v>2954</v>
      </c>
      <c r="L10" s="4">
        <v>2472</v>
      </c>
      <c r="M10" s="4">
        <v>10119</v>
      </c>
      <c r="N10" s="19">
        <v>9288</v>
      </c>
      <c r="O10" s="22">
        <f t="shared" si="1"/>
        <v>0.77403809378107546</v>
      </c>
      <c r="P10" s="23">
        <f t="shared" si="1"/>
        <v>0.78979591836734697</v>
      </c>
      <c r="Q10" s="17">
        <f t="shared" ref="Q10:Q49" si="4">SUM(K10,M10)</f>
        <v>13073</v>
      </c>
      <c r="R10" s="12">
        <f t="shared" ref="R10:R49" si="5">SUM(L10,N10)</f>
        <v>11760</v>
      </c>
    </row>
    <row r="11" spans="1:18" ht="13.6" x14ac:dyDescent="0.25">
      <c r="A11" s="1"/>
      <c r="B11" s="1" t="s">
        <v>4</v>
      </c>
      <c r="C11" s="7">
        <v>236</v>
      </c>
      <c r="D11" s="4">
        <v>225</v>
      </c>
      <c r="E11" s="4">
        <v>1532</v>
      </c>
      <c r="F11" s="4">
        <v>1337</v>
      </c>
      <c r="G11" s="22">
        <f t="shared" si="0"/>
        <v>0.86651583710407243</v>
      </c>
      <c r="H11" s="23">
        <f t="shared" si="0"/>
        <v>0.85595390524967985</v>
      </c>
      <c r="I11" s="17">
        <f t="shared" si="2"/>
        <v>1768</v>
      </c>
      <c r="J11" s="12">
        <f t="shared" si="3"/>
        <v>1562</v>
      </c>
      <c r="K11" s="7">
        <v>2040</v>
      </c>
      <c r="L11" s="4">
        <v>1450</v>
      </c>
      <c r="M11" s="4">
        <v>10940</v>
      </c>
      <c r="N11" s="19">
        <v>10432</v>
      </c>
      <c r="O11" s="22">
        <f t="shared" si="1"/>
        <v>0.84283513097072416</v>
      </c>
      <c r="P11" s="23">
        <f t="shared" si="1"/>
        <v>0.87796667227739433</v>
      </c>
      <c r="Q11" s="17">
        <f t="shared" si="4"/>
        <v>12980</v>
      </c>
      <c r="R11" s="12">
        <f t="shared" si="5"/>
        <v>11882</v>
      </c>
    </row>
    <row r="12" spans="1:18" ht="13.6" x14ac:dyDescent="0.25">
      <c r="A12" s="1"/>
      <c r="B12" s="31" t="s">
        <v>47</v>
      </c>
      <c r="C12" s="7">
        <v>1</v>
      </c>
      <c r="D12" s="4">
        <v>0</v>
      </c>
      <c r="E12" s="4">
        <v>4</v>
      </c>
      <c r="F12" s="4">
        <v>1</v>
      </c>
      <c r="G12" s="22">
        <f t="shared" si="0"/>
        <v>0.8</v>
      </c>
      <c r="H12" s="23">
        <f t="shared" si="0"/>
        <v>1</v>
      </c>
      <c r="I12" s="17">
        <f t="shared" si="2"/>
        <v>5</v>
      </c>
      <c r="J12" s="12">
        <f t="shared" si="3"/>
        <v>1</v>
      </c>
      <c r="K12" s="7">
        <v>30</v>
      </c>
      <c r="L12" s="4">
        <v>2</v>
      </c>
      <c r="M12" s="4">
        <v>24</v>
      </c>
      <c r="N12" s="19">
        <v>5</v>
      </c>
      <c r="O12" s="22">
        <f t="shared" si="1"/>
        <v>0.44444444444444442</v>
      </c>
      <c r="P12" s="23">
        <f t="shared" si="1"/>
        <v>0.7142857142857143</v>
      </c>
      <c r="Q12" s="17">
        <f t="shared" si="4"/>
        <v>54</v>
      </c>
      <c r="R12" s="12">
        <f t="shared" si="5"/>
        <v>7</v>
      </c>
    </row>
    <row r="13" spans="1:18" ht="13.6" x14ac:dyDescent="0.25">
      <c r="A13" s="1"/>
      <c r="B13" s="1" t="s">
        <v>5</v>
      </c>
      <c r="C13" s="7">
        <v>13</v>
      </c>
      <c r="D13" s="4">
        <v>7</v>
      </c>
      <c r="E13" s="4">
        <v>13</v>
      </c>
      <c r="F13" s="4">
        <v>5</v>
      </c>
      <c r="G13" s="22">
        <f t="shared" si="0"/>
        <v>0.5</v>
      </c>
      <c r="H13" s="23">
        <f t="shared" si="0"/>
        <v>0.41666666666666669</v>
      </c>
      <c r="I13" s="17">
        <f t="shared" si="2"/>
        <v>26</v>
      </c>
      <c r="J13" s="12">
        <f t="shared" si="3"/>
        <v>12</v>
      </c>
      <c r="K13" s="7">
        <v>79</v>
      </c>
      <c r="L13" s="4">
        <v>316</v>
      </c>
      <c r="M13" s="4">
        <v>67</v>
      </c>
      <c r="N13" s="19">
        <v>570</v>
      </c>
      <c r="O13" s="22">
        <f t="shared" si="1"/>
        <v>0.4589041095890411</v>
      </c>
      <c r="P13" s="23">
        <f t="shared" si="1"/>
        <v>0.64334085778781036</v>
      </c>
      <c r="Q13" s="17">
        <f t="shared" si="4"/>
        <v>146</v>
      </c>
      <c r="R13" s="12">
        <f t="shared" si="5"/>
        <v>886</v>
      </c>
    </row>
    <row r="14" spans="1:18" ht="13.6" x14ac:dyDescent="0.25">
      <c r="A14" s="1"/>
      <c r="B14" s="1" t="s">
        <v>6</v>
      </c>
      <c r="C14" s="7">
        <v>0</v>
      </c>
      <c r="D14" s="4">
        <v>0</v>
      </c>
      <c r="E14" s="4">
        <v>0</v>
      </c>
      <c r="F14" s="4">
        <v>0</v>
      </c>
      <c r="G14" s="22" t="str">
        <f t="shared" si="0"/>
        <v/>
      </c>
      <c r="H14" s="23" t="str">
        <f t="shared" si="0"/>
        <v/>
      </c>
      <c r="I14" s="17">
        <f t="shared" si="2"/>
        <v>0</v>
      </c>
      <c r="J14" s="12">
        <f t="shared" si="3"/>
        <v>0</v>
      </c>
      <c r="K14" s="7">
        <v>0</v>
      </c>
      <c r="L14" s="4">
        <v>0</v>
      </c>
      <c r="M14" s="4">
        <v>0</v>
      </c>
      <c r="N14" s="19">
        <v>0</v>
      </c>
      <c r="O14" s="22" t="str">
        <f t="shared" si="1"/>
        <v/>
      </c>
      <c r="P14" s="23" t="str">
        <f t="shared" si="1"/>
        <v/>
      </c>
      <c r="Q14" s="17">
        <f t="shared" si="4"/>
        <v>0</v>
      </c>
      <c r="R14" s="12">
        <f t="shared" si="5"/>
        <v>0</v>
      </c>
    </row>
    <row r="15" spans="1:18" ht="13.6" x14ac:dyDescent="0.25">
      <c r="A15" s="1"/>
      <c r="B15" s="1" t="s">
        <v>7</v>
      </c>
      <c r="C15" s="7">
        <v>229</v>
      </c>
      <c r="D15" s="4">
        <v>179</v>
      </c>
      <c r="E15" s="4">
        <v>243</v>
      </c>
      <c r="F15" s="4">
        <v>275</v>
      </c>
      <c r="G15" s="22">
        <f t="shared" si="0"/>
        <v>0.51483050847457623</v>
      </c>
      <c r="H15" s="23">
        <f t="shared" si="0"/>
        <v>0.60572687224669608</v>
      </c>
      <c r="I15" s="17">
        <f t="shared" si="2"/>
        <v>472</v>
      </c>
      <c r="J15" s="12">
        <f t="shared" si="3"/>
        <v>454</v>
      </c>
      <c r="K15" s="7">
        <v>1754</v>
      </c>
      <c r="L15" s="4">
        <v>1622</v>
      </c>
      <c r="M15" s="4">
        <v>1828</v>
      </c>
      <c r="N15" s="19">
        <v>1905</v>
      </c>
      <c r="O15" s="22">
        <f t="shared" si="1"/>
        <v>0.51032942490228927</v>
      </c>
      <c r="P15" s="23">
        <f t="shared" si="1"/>
        <v>0.54011908137227105</v>
      </c>
      <c r="Q15" s="17">
        <f t="shared" si="4"/>
        <v>3582</v>
      </c>
      <c r="R15" s="12">
        <f t="shared" si="5"/>
        <v>3527</v>
      </c>
    </row>
    <row r="16" spans="1:18" ht="13.6" x14ac:dyDescent="0.25">
      <c r="A16" s="1"/>
      <c r="B16" s="1" t="s">
        <v>8</v>
      </c>
      <c r="C16" s="7">
        <v>216</v>
      </c>
      <c r="D16" s="4">
        <v>276</v>
      </c>
      <c r="E16" s="4">
        <v>72</v>
      </c>
      <c r="F16" s="4">
        <v>83</v>
      </c>
      <c r="G16" s="22">
        <f t="shared" si="0"/>
        <v>0.25</v>
      </c>
      <c r="H16" s="23">
        <f t="shared" si="0"/>
        <v>0.23119777158774374</v>
      </c>
      <c r="I16" s="17">
        <f t="shared" si="2"/>
        <v>288</v>
      </c>
      <c r="J16" s="12">
        <f t="shared" si="3"/>
        <v>359</v>
      </c>
      <c r="K16" s="7">
        <v>2357</v>
      </c>
      <c r="L16" s="4">
        <v>2536</v>
      </c>
      <c r="M16" s="4">
        <v>508</v>
      </c>
      <c r="N16" s="19">
        <v>639</v>
      </c>
      <c r="O16" s="22">
        <f t="shared" si="1"/>
        <v>0.17731239092495638</v>
      </c>
      <c r="P16" s="23">
        <f t="shared" si="1"/>
        <v>0.20125984251968504</v>
      </c>
      <c r="Q16" s="17">
        <f t="shared" si="4"/>
        <v>2865</v>
      </c>
      <c r="R16" s="12">
        <f t="shared" si="5"/>
        <v>3175</v>
      </c>
    </row>
    <row r="17" spans="1:18" ht="13.6" x14ac:dyDescent="0.25">
      <c r="A17" s="1"/>
      <c r="B17" s="1" t="s">
        <v>9</v>
      </c>
      <c r="C17" s="7">
        <v>6</v>
      </c>
      <c r="D17" s="4">
        <v>1</v>
      </c>
      <c r="E17" s="4">
        <v>4</v>
      </c>
      <c r="F17" s="4">
        <v>6</v>
      </c>
      <c r="G17" s="22">
        <f t="shared" si="0"/>
        <v>0.4</v>
      </c>
      <c r="H17" s="23">
        <f t="shared" si="0"/>
        <v>0.8571428571428571</v>
      </c>
      <c r="I17" s="17">
        <f t="shared" si="2"/>
        <v>10</v>
      </c>
      <c r="J17" s="12">
        <f t="shared" si="3"/>
        <v>7</v>
      </c>
      <c r="K17" s="7">
        <v>13</v>
      </c>
      <c r="L17" s="4">
        <v>11</v>
      </c>
      <c r="M17" s="4">
        <v>17</v>
      </c>
      <c r="N17" s="19">
        <v>29</v>
      </c>
      <c r="O17" s="22">
        <f t="shared" si="1"/>
        <v>0.56666666666666665</v>
      </c>
      <c r="P17" s="23">
        <f t="shared" si="1"/>
        <v>0.72499999999999998</v>
      </c>
      <c r="Q17" s="17">
        <f t="shared" si="4"/>
        <v>30</v>
      </c>
      <c r="R17" s="12">
        <f t="shared" si="5"/>
        <v>40</v>
      </c>
    </row>
    <row r="18" spans="1:18" ht="13.6" x14ac:dyDescent="0.25">
      <c r="A18" s="1"/>
      <c r="B18" s="1" t="s">
        <v>10</v>
      </c>
      <c r="C18" s="7">
        <v>318</v>
      </c>
      <c r="D18" s="4">
        <v>229</v>
      </c>
      <c r="E18" s="4">
        <v>277</v>
      </c>
      <c r="F18" s="4">
        <v>213</v>
      </c>
      <c r="G18" s="22">
        <f t="shared" si="0"/>
        <v>0.46554621848739497</v>
      </c>
      <c r="H18" s="23">
        <f t="shared" si="0"/>
        <v>0.48190045248868779</v>
      </c>
      <c r="I18" s="17">
        <f t="shared" si="2"/>
        <v>595</v>
      </c>
      <c r="J18" s="12">
        <f t="shared" si="3"/>
        <v>442</v>
      </c>
      <c r="K18" s="7">
        <v>3021</v>
      </c>
      <c r="L18" s="4">
        <v>2593</v>
      </c>
      <c r="M18" s="4">
        <v>2000</v>
      </c>
      <c r="N18" s="19">
        <v>1866</v>
      </c>
      <c r="O18" s="22">
        <f t="shared" si="1"/>
        <v>0.39832702648874724</v>
      </c>
      <c r="P18" s="23">
        <f t="shared" si="1"/>
        <v>0.41847947970396948</v>
      </c>
      <c r="Q18" s="17">
        <f t="shared" si="4"/>
        <v>5021</v>
      </c>
      <c r="R18" s="12">
        <f t="shared" si="5"/>
        <v>4459</v>
      </c>
    </row>
    <row r="19" spans="1:18" ht="13.6" x14ac:dyDescent="0.25">
      <c r="A19" s="1"/>
      <c r="B19" s="1" t="s">
        <v>11</v>
      </c>
      <c r="C19" s="7">
        <v>258</v>
      </c>
      <c r="D19" s="4">
        <v>330</v>
      </c>
      <c r="E19" s="4">
        <v>745</v>
      </c>
      <c r="F19" s="4">
        <v>598</v>
      </c>
      <c r="G19" s="22">
        <f t="shared" si="0"/>
        <v>0.74277168494516455</v>
      </c>
      <c r="H19" s="23">
        <f t="shared" si="0"/>
        <v>0.6443965517241379</v>
      </c>
      <c r="I19" s="17">
        <f t="shared" si="2"/>
        <v>1003</v>
      </c>
      <c r="J19" s="12">
        <f t="shared" si="3"/>
        <v>928</v>
      </c>
      <c r="K19" s="7">
        <v>2130</v>
      </c>
      <c r="L19" s="4">
        <v>2640</v>
      </c>
      <c r="M19" s="4">
        <v>5963</v>
      </c>
      <c r="N19" s="19">
        <v>5472</v>
      </c>
      <c r="O19" s="22">
        <f t="shared" si="1"/>
        <v>0.73680958853330036</v>
      </c>
      <c r="P19" s="23">
        <f t="shared" si="1"/>
        <v>0.67455621301775148</v>
      </c>
      <c r="Q19" s="17">
        <f t="shared" si="4"/>
        <v>8093</v>
      </c>
      <c r="R19" s="12">
        <f t="shared" si="5"/>
        <v>8112</v>
      </c>
    </row>
    <row r="20" spans="1:18" ht="13.6" x14ac:dyDescent="0.25">
      <c r="A20" s="1"/>
      <c r="B20" s="1" t="s">
        <v>12</v>
      </c>
      <c r="C20" s="7">
        <v>97</v>
      </c>
      <c r="D20" s="4">
        <v>131</v>
      </c>
      <c r="E20" s="4">
        <v>173</v>
      </c>
      <c r="F20" s="4">
        <v>157</v>
      </c>
      <c r="G20" s="22">
        <f t="shared" si="0"/>
        <v>0.64074074074074072</v>
      </c>
      <c r="H20" s="23">
        <f t="shared" si="0"/>
        <v>0.54513888888888884</v>
      </c>
      <c r="I20" s="17">
        <f t="shared" si="2"/>
        <v>270</v>
      </c>
      <c r="J20" s="12">
        <f t="shared" si="3"/>
        <v>288</v>
      </c>
      <c r="K20" s="7">
        <v>746</v>
      </c>
      <c r="L20" s="4">
        <v>1016</v>
      </c>
      <c r="M20" s="4">
        <v>1609</v>
      </c>
      <c r="N20" s="19">
        <v>1287</v>
      </c>
      <c r="O20" s="22">
        <f t="shared" si="1"/>
        <v>0.68322717622080675</v>
      </c>
      <c r="P20" s="23">
        <f t="shared" si="1"/>
        <v>0.55883630047763788</v>
      </c>
      <c r="Q20" s="17">
        <f t="shared" si="4"/>
        <v>2355</v>
      </c>
      <c r="R20" s="12">
        <f t="shared" si="5"/>
        <v>2303</v>
      </c>
    </row>
    <row r="21" spans="1:18" ht="13.6" x14ac:dyDescent="0.25">
      <c r="A21" s="1"/>
      <c r="B21" s="1" t="s">
        <v>13</v>
      </c>
      <c r="C21" s="7">
        <v>310</v>
      </c>
      <c r="D21" s="4">
        <v>360</v>
      </c>
      <c r="E21" s="4">
        <v>202</v>
      </c>
      <c r="F21" s="4">
        <v>356</v>
      </c>
      <c r="G21" s="22">
        <f t="shared" si="0"/>
        <v>0.39453125</v>
      </c>
      <c r="H21" s="23">
        <f t="shared" si="0"/>
        <v>0.4972067039106145</v>
      </c>
      <c r="I21" s="17">
        <f t="shared" si="2"/>
        <v>512</v>
      </c>
      <c r="J21" s="12">
        <f t="shared" si="3"/>
        <v>716</v>
      </c>
      <c r="K21" s="7">
        <v>3052</v>
      </c>
      <c r="L21" s="4">
        <v>2851</v>
      </c>
      <c r="M21" s="4">
        <v>3184</v>
      </c>
      <c r="N21" s="19">
        <v>3833</v>
      </c>
      <c r="O21" s="22">
        <f t="shared" si="1"/>
        <v>0.51058370750481075</v>
      </c>
      <c r="P21" s="23">
        <f t="shared" si="1"/>
        <v>0.57345900658288451</v>
      </c>
      <c r="Q21" s="17">
        <f t="shared" si="4"/>
        <v>6236</v>
      </c>
      <c r="R21" s="12">
        <f t="shared" si="5"/>
        <v>6684</v>
      </c>
    </row>
    <row r="22" spans="1:18" ht="13.6" x14ac:dyDescent="0.25">
      <c r="A22" s="1"/>
      <c r="B22" s="1" t="s">
        <v>14</v>
      </c>
      <c r="C22" s="7">
        <v>6</v>
      </c>
      <c r="D22" s="4">
        <v>2</v>
      </c>
      <c r="E22" s="4">
        <v>4</v>
      </c>
      <c r="F22" s="4">
        <v>0</v>
      </c>
      <c r="G22" s="22">
        <f t="shared" si="0"/>
        <v>0.4</v>
      </c>
      <c r="H22" s="23" t="str">
        <f t="shared" si="0"/>
        <v/>
      </c>
      <c r="I22" s="17">
        <f t="shared" si="2"/>
        <v>10</v>
      </c>
      <c r="J22" s="12">
        <f t="shared" si="3"/>
        <v>2</v>
      </c>
      <c r="K22" s="7">
        <v>20</v>
      </c>
      <c r="L22" s="4">
        <v>26</v>
      </c>
      <c r="M22" s="4">
        <v>9</v>
      </c>
      <c r="N22" s="19">
        <v>7</v>
      </c>
      <c r="O22" s="22">
        <f t="shared" si="1"/>
        <v>0.31034482758620691</v>
      </c>
      <c r="P22" s="23">
        <f t="shared" si="1"/>
        <v>0.21212121212121213</v>
      </c>
      <c r="Q22" s="17">
        <f t="shared" si="4"/>
        <v>29</v>
      </c>
      <c r="R22" s="12">
        <f t="shared" si="5"/>
        <v>33</v>
      </c>
    </row>
    <row r="23" spans="1:18" ht="13.6" x14ac:dyDescent="0.25">
      <c r="A23" s="1"/>
      <c r="B23" s="1" t="s">
        <v>15</v>
      </c>
      <c r="C23" s="7">
        <v>3</v>
      </c>
      <c r="D23" s="4">
        <v>5</v>
      </c>
      <c r="E23" s="4">
        <v>3</v>
      </c>
      <c r="F23" s="4">
        <v>7</v>
      </c>
      <c r="G23" s="22">
        <f t="shared" si="0"/>
        <v>0.5</v>
      </c>
      <c r="H23" s="23">
        <f t="shared" si="0"/>
        <v>0.58333333333333337</v>
      </c>
      <c r="I23" s="17">
        <f t="shared" si="2"/>
        <v>6</v>
      </c>
      <c r="J23" s="12">
        <f t="shared" si="3"/>
        <v>12</v>
      </c>
      <c r="K23" s="7">
        <v>44</v>
      </c>
      <c r="L23" s="4">
        <v>33</v>
      </c>
      <c r="M23" s="4">
        <v>81</v>
      </c>
      <c r="N23" s="19">
        <v>94</v>
      </c>
      <c r="O23" s="22">
        <f t="shared" si="1"/>
        <v>0.64800000000000002</v>
      </c>
      <c r="P23" s="23">
        <f t="shared" si="1"/>
        <v>0.74015748031496065</v>
      </c>
      <c r="Q23" s="17">
        <f t="shared" si="4"/>
        <v>125</v>
      </c>
      <c r="R23" s="12">
        <f t="shared" si="5"/>
        <v>127</v>
      </c>
    </row>
    <row r="24" spans="1:18" ht="13.6" x14ac:dyDescent="0.25">
      <c r="A24" s="1"/>
      <c r="B24" s="1" t="s">
        <v>16</v>
      </c>
      <c r="C24" s="7">
        <v>22</v>
      </c>
      <c r="D24" s="4">
        <v>6</v>
      </c>
      <c r="E24" s="4">
        <v>67</v>
      </c>
      <c r="F24" s="4">
        <v>59</v>
      </c>
      <c r="G24" s="22">
        <f t="shared" si="0"/>
        <v>0.7528089887640449</v>
      </c>
      <c r="H24" s="23">
        <f t="shared" si="0"/>
        <v>0.90769230769230769</v>
      </c>
      <c r="I24" s="17">
        <f t="shared" si="2"/>
        <v>89</v>
      </c>
      <c r="J24" s="12">
        <f t="shared" si="3"/>
        <v>65</v>
      </c>
      <c r="K24" s="7">
        <v>153</v>
      </c>
      <c r="L24" s="4">
        <v>53</v>
      </c>
      <c r="M24" s="4">
        <v>645</v>
      </c>
      <c r="N24" s="19">
        <v>361</v>
      </c>
      <c r="O24" s="22">
        <f t="shared" si="1"/>
        <v>0.80827067669172936</v>
      </c>
      <c r="P24" s="23">
        <f t="shared" si="1"/>
        <v>0.8719806763285024</v>
      </c>
      <c r="Q24" s="17">
        <f t="shared" si="4"/>
        <v>798</v>
      </c>
      <c r="R24" s="12">
        <f t="shared" si="5"/>
        <v>414</v>
      </c>
    </row>
    <row r="25" spans="1:18" ht="13.6" x14ac:dyDescent="0.25">
      <c r="A25" s="1"/>
      <c r="B25" s="1" t="s">
        <v>17</v>
      </c>
      <c r="C25" s="7">
        <v>967</v>
      </c>
      <c r="D25" s="4">
        <v>780</v>
      </c>
      <c r="E25" s="4">
        <v>694</v>
      </c>
      <c r="F25" s="4">
        <v>587</v>
      </c>
      <c r="G25" s="22">
        <f t="shared" si="0"/>
        <v>0.41782059000602045</v>
      </c>
      <c r="H25" s="23">
        <f t="shared" si="0"/>
        <v>0.42940746159473298</v>
      </c>
      <c r="I25" s="17">
        <f t="shared" si="2"/>
        <v>1661</v>
      </c>
      <c r="J25" s="12">
        <f t="shared" si="3"/>
        <v>1367</v>
      </c>
      <c r="K25" s="7">
        <v>7243</v>
      </c>
      <c r="L25" s="4">
        <v>5795</v>
      </c>
      <c r="M25" s="4">
        <v>4369</v>
      </c>
      <c r="N25" s="19">
        <v>4595</v>
      </c>
      <c r="O25" s="22">
        <f t="shared" si="1"/>
        <v>0.37624870823286255</v>
      </c>
      <c r="P25" s="23">
        <f t="shared" si="1"/>
        <v>0.4422521655437921</v>
      </c>
      <c r="Q25" s="17">
        <f t="shared" si="4"/>
        <v>11612</v>
      </c>
      <c r="R25" s="12">
        <f t="shared" si="5"/>
        <v>10390</v>
      </c>
    </row>
    <row r="26" spans="1:18" ht="13.6" x14ac:dyDescent="0.25">
      <c r="A26" s="1"/>
      <c r="B26" s="1" t="s">
        <v>18</v>
      </c>
      <c r="C26" s="7">
        <v>2</v>
      </c>
      <c r="D26" s="4">
        <v>1</v>
      </c>
      <c r="E26" s="4">
        <v>3</v>
      </c>
      <c r="F26" s="4">
        <v>0</v>
      </c>
      <c r="G26" s="22">
        <f t="shared" ref="G26:H47" si="6">IF(E26=0,"",SUM(E26/I26))</f>
        <v>0.6</v>
      </c>
      <c r="H26" s="23" t="str">
        <f t="shared" si="6"/>
        <v/>
      </c>
      <c r="I26" s="17">
        <f t="shared" si="2"/>
        <v>5</v>
      </c>
      <c r="J26" s="12">
        <f t="shared" si="3"/>
        <v>1</v>
      </c>
      <c r="K26" s="7">
        <v>4</v>
      </c>
      <c r="L26" s="4">
        <v>2</v>
      </c>
      <c r="M26" s="4">
        <v>10</v>
      </c>
      <c r="N26" s="19">
        <v>2</v>
      </c>
      <c r="O26" s="22">
        <f t="shared" si="1"/>
        <v>0.7142857142857143</v>
      </c>
      <c r="P26" s="23">
        <f t="shared" si="1"/>
        <v>0.5</v>
      </c>
      <c r="Q26" s="17">
        <f t="shared" si="4"/>
        <v>14</v>
      </c>
      <c r="R26" s="12">
        <f t="shared" si="5"/>
        <v>4</v>
      </c>
    </row>
    <row r="27" spans="1:18" ht="13.6" x14ac:dyDescent="0.25">
      <c r="A27" s="1"/>
      <c r="B27" s="31" t="s">
        <v>46</v>
      </c>
      <c r="C27" s="7">
        <v>8</v>
      </c>
      <c r="D27" s="4">
        <v>1</v>
      </c>
      <c r="E27" s="4">
        <v>14</v>
      </c>
      <c r="F27" s="4">
        <v>23</v>
      </c>
      <c r="G27" s="22">
        <f t="shared" si="6"/>
        <v>0.63636363636363635</v>
      </c>
      <c r="H27" s="23">
        <f t="shared" si="6"/>
        <v>0.95833333333333337</v>
      </c>
      <c r="I27" s="17">
        <f>SUM(C27,E27)</f>
        <v>22</v>
      </c>
      <c r="J27" s="12">
        <f>SUM(D27,F27)</f>
        <v>24</v>
      </c>
      <c r="K27" s="7">
        <v>33</v>
      </c>
      <c r="L27" s="4">
        <v>22</v>
      </c>
      <c r="M27" s="4">
        <v>163</v>
      </c>
      <c r="N27" s="19">
        <v>218</v>
      </c>
      <c r="O27" s="22">
        <f t="shared" si="1"/>
        <v>0.83163265306122447</v>
      </c>
      <c r="P27" s="23">
        <f t="shared" si="1"/>
        <v>0.90833333333333333</v>
      </c>
      <c r="Q27" s="17">
        <f>SUM(K27,M27)</f>
        <v>196</v>
      </c>
      <c r="R27" s="12">
        <f>SUM(L27,N27)</f>
        <v>240</v>
      </c>
    </row>
    <row r="28" spans="1:18" ht="13.6" x14ac:dyDescent="0.25">
      <c r="A28" s="1"/>
      <c r="B28" s="1" t="s">
        <v>19</v>
      </c>
      <c r="C28" s="7">
        <v>19</v>
      </c>
      <c r="D28" s="4">
        <v>20</v>
      </c>
      <c r="E28" s="4">
        <v>50</v>
      </c>
      <c r="F28" s="4">
        <v>54</v>
      </c>
      <c r="G28" s="22">
        <f t="shared" si="6"/>
        <v>0.72463768115942029</v>
      </c>
      <c r="H28" s="23">
        <f t="shared" si="6"/>
        <v>0.72972972972972971</v>
      </c>
      <c r="I28" s="17">
        <f t="shared" si="2"/>
        <v>69</v>
      </c>
      <c r="J28" s="12">
        <f t="shared" si="3"/>
        <v>74</v>
      </c>
      <c r="K28" s="7">
        <v>157</v>
      </c>
      <c r="L28" s="4">
        <v>212</v>
      </c>
      <c r="M28" s="4">
        <v>495</v>
      </c>
      <c r="N28" s="19">
        <v>591</v>
      </c>
      <c r="O28" s="22">
        <f t="shared" si="1"/>
        <v>0.75920245398773001</v>
      </c>
      <c r="P28" s="23">
        <f t="shared" si="1"/>
        <v>0.73599003735990043</v>
      </c>
      <c r="Q28" s="17">
        <f t="shared" si="4"/>
        <v>652</v>
      </c>
      <c r="R28" s="12">
        <f t="shared" si="5"/>
        <v>803</v>
      </c>
    </row>
    <row r="29" spans="1:18" ht="13.6" x14ac:dyDescent="0.25">
      <c r="A29" s="1"/>
      <c r="B29" s="1" t="s">
        <v>20</v>
      </c>
      <c r="C29" s="7">
        <v>25</v>
      </c>
      <c r="D29" s="4">
        <v>9</v>
      </c>
      <c r="E29" s="4">
        <v>81</v>
      </c>
      <c r="F29" s="4">
        <v>51</v>
      </c>
      <c r="G29" s="22">
        <f t="shared" si="6"/>
        <v>0.76415094339622647</v>
      </c>
      <c r="H29" s="23">
        <f t="shared" si="6"/>
        <v>0.85</v>
      </c>
      <c r="I29" s="17">
        <f t="shared" si="2"/>
        <v>106</v>
      </c>
      <c r="J29" s="12">
        <f t="shared" si="3"/>
        <v>60</v>
      </c>
      <c r="K29" s="7">
        <v>159</v>
      </c>
      <c r="L29" s="4">
        <v>95</v>
      </c>
      <c r="M29" s="4">
        <v>694</v>
      </c>
      <c r="N29" s="19">
        <v>454</v>
      </c>
      <c r="O29" s="22">
        <f t="shared" si="1"/>
        <v>0.81359906213364597</v>
      </c>
      <c r="P29" s="23">
        <f t="shared" si="1"/>
        <v>0.82695810564663019</v>
      </c>
      <c r="Q29" s="17">
        <f t="shared" si="4"/>
        <v>853</v>
      </c>
      <c r="R29" s="12">
        <f t="shared" si="5"/>
        <v>549</v>
      </c>
    </row>
    <row r="30" spans="1:18" ht="13.6" x14ac:dyDescent="0.25">
      <c r="A30" s="1"/>
      <c r="B30" s="1" t="s">
        <v>21</v>
      </c>
      <c r="C30" s="7">
        <v>362</v>
      </c>
      <c r="D30" s="4">
        <v>270</v>
      </c>
      <c r="E30" s="4">
        <v>172</v>
      </c>
      <c r="F30" s="4">
        <v>94</v>
      </c>
      <c r="G30" s="22">
        <f t="shared" si="6"/>
        <v>0.32209737827715357</v>
      </c>
      <c r="H30" s="23">
        <f t="shared" si="6"/>
        <v>0.25824175824175827</v>
      </c>
      <c r="I30" s="17">
        <f t="shared" si="2"/>
        <v>534</v>
      </c>
      <c r="J30" s="12">
        <f t="shared" si="3"/>
        <v>364</v>
      </c>
      <c r="K30" s="7">
        <v>1967</v>
      </c>
      <c r="L30" s="4">
        <v>1904</v>
      </c>
      <c r="M30" s="4">
        <v>1279</v>
      </c>
      <c r="N30" s="19">
        <v>995</v>
      </c>
      <c r="O30" s="22">
        <f t="shared" si="1"/>
        <v>0.39402341343191621</v>
      </c>
      <c r="P30" s="23">
        <f t="shared" si="1"/>
        <v>0.34322180062090374</v>
      </c>
      <c r="Q30" s="17">
        <f t="shared" si="4"/>
        <v>3246</v>
      </c>
      <c r="R30" s="12">
        <f t="shared" si="5"/>
        <v>2899</v>
      </c>
    </row>
    <row r="31" spans="1:18" ht="13.6" x14ac:dyDescent="0.25">
      <c r="A31" s="1"/>
      <c r="B31" s="1" t="s">
        <v>22</v>
      </c>
      <c r="C31" s="7">
        <v>257</v>
      </c>
      <c r="D31" s="4">
        <v>268</v>
      </c>
      <c r="E31" s="4">
        <v>913</v>
      </c>
      <c r="F31" s="4">
        <v>731</v>
      </c>
      <c r="G31" s="22">
        <f t="shared" si="6"/>
        <v>0.78034188034188035</v>
      </c>
      <c r="H31" s="23">
        <f t="shared" si="6"/>
        <v>0.73173173173173178</v>
      </c>
      <c r="I31" s="17">
        <f t="shared" si="2"/>
        <v>1170</v>
      </c>
      <c r="J31" s="12">
        <f t="shared" si="3"/>
        <v>999</v>
      </c>
      <c r="K31" s="7">
        <v>2321</v>
      </c>
      <c r="L31" s="4">
        <v>2056</v>
      </c>
      <c r="M31" s="4">
        <v>6497</v>
      </c>
      <c r="N31" s="19">
        <v>5435</v>
      </c>
      <c r="O31" s="22">
        <f t="shared" si="1"/>
        <v>0.73678838738943075</v>
      </c>
      <c r="P31" s="23">
        <f t="shared" si="1"/>
        <v>0.72553731144039513</v>
      </c>
      <c r="Q31" s="17">
        <f t="shared" si="4"/>
        <v>8818</v>
      </c>
      <c r="R31" s="12">
        <f t="shared" si="5"/>
        <v>7491</v>
      </c>
    </row>
    <row r="32" spans="1:18" ht="13.6" x14ac:dyDescent="0.25">
      <c r="A32" s="1"/>
      <c r="B32" s="1" t="s">
        <v>23</v>
      </c>
      <c r="C32" s="7">
        <v>98</v>
      </c>
      <c r="D32" s="4">
        <v>53</v>
      </c>
      <c r="E32" s="4">
        <v>91</v>
      </c>
      <c r="F32" s="4">
        <v>90</v>
      </c>
      <c r="G32" s="22">
        <f t="shared" si="6"/>
        <v>0.48148148148148145</v>
      </c>
      <c r="H32" s="23">
        <f t="shared" si="6"/>
        <v>0.62937062937062938</v>
      </c>
      <c r="I32" s="17">
        <f t="shared" si="2"/>
        <v>189</v>
      </c>
      <c r="J32" s="12">
        <f t="shared" si="3"/>
        <v>143</v>
      </c>
      <c r="K32" s="7">
        <v>706</v>
      </c>
      <c r="L32" s="4">
        <v>382</v>
      </c>
      <c r="M32" s="4">
        <v>812</v>
      </c>
      <c r="N32" s="19">
        <v>659</v>
      </c>
      <c r="O32" s="22">
        <f t="shared" si="1"/>
        <v>0.53491436100131751</v>
      </c>
      <c r="P32" s="23">
        <f t="shared" si="1"/>
        <v>0.63304514889529295</v>
      </c>
      <c r="Q32" s="17">
        <f t="shared" si="4"/>
        <v>1518</v>
      </c>
      <c r="R32" s="12">
        <f t="shared" si="5"/>
        <v>1041</v>
      </c>
    </row>
    <row r="33" spans="1:18" ht="13.6" x14ac:dyDescent="0.25">
      <c r="A33" s="1"/>
      <c r="B33" s="1" t="s">
        <v>24</v>
      </c>
      <c r="C33" s="7">
        <v>138</v>
      </c>
      <c r="D33" s="4">
        <v>167</v>
      </c>
      <c r="E33" s="4">
        <v>195</v>
      </c>
      <c r="F33" s="4">
        <v>272</v>
      </c>
      <c r="G33" s="22">
        <f t="shared" si="6"/>
        <v>0.5855855855855856</v>
      </c>
      <c r="H33" s="23">
        <f t="shared" si="6"/>
        <v>0.61958997722095677</v>
      </c>
      <c r="I33" s="17">
        <f t="shared" si="2"/>
        <v>333</v>
      </c>
      <c r="J33" s="12">
        <f t="shared" si="3"/>
        <v>439</v>
      </c>
      <c r="K33" s="7">
        <v>1330</v>
      </c>
      <c r="L33" s="4">
        <v>1164</v>
      </c>
      <c r="M33" s="4">
        <v>1959</v>
      </c>
      <c r="N33" s="19">
        <v>2190</v>
      </c>
      <c r="O33" s="22">
        <f t="shared" si="1"/>
        <v>0.59562176953481305</v>
      </c>
      <c r="P33" s="23">
        <f t="shared" si="1"/>
        <v>0.65295169946332732</v>
      </c>
      <c r="Q33" s="17">
        <f t="shared" si="4"/>
        <v>3289</v>
      </c>
      <c r="R33" s="12">
        <f t="shared" si="5"/>
        <v>3354</v>
      </c>
    </row>
    <row r="34" spans="1:18" ht="13.6" x14ac:dyDescent="0.25">
      <c r="A34" s="1"/>
      <c r="B34" s="1" t="s">
        <v>25</v>
      </c>
      <c r="C34" s="7">
        <v>532</v>
      </c>
      <c r="D34" s="4">
        <v>358</v>
      </c>
      <c r="E34" s="4">
        <v>268</v>
      </c>
      <c r="F34" s="4">
        <v>523</v>
      </c>
      <c r="G34" s="22">
        <f t="shared" si="6"/>
        <v>0.33500000000000002</v>
      </c>
      <c r="H34" s="23">
        <f t="shared" si="6"/>
        <v>0.59364358683314411</v>
      </c>
      <c r="I34" s="17">
        <f t="shared" si="2"/>
        <v>800</v>
      </c>
      <c r="J34" s="12">
        <f t="shared" si="3"/>
        <v>881</v>
      </c>
      <c r="K34" s="7">
        <v>4388</v>
      </c>
      <c r="L34" s="4">
        <v>2905</v>
      </c>
      <c r="M34" s="4">
        <v>3147</v>
      </c>
      <c r="N34" s="19">
        <v>2358</v>
      </c>
      <c r="O34" s="22">
        <f t="shared" si="1"/>
        <v>0.4176509621765096</v>
      </c>
      <c r="P34" s="23">
        <f t="shared" si="1"/>
        <v>0.44803344100323012</v>
      </c>
      <c r="Q34" s="17">
        <f t="shared" si="4"/>
        <v>7535</v>
      </c>
      <c r="R34" s="12">
        <f t="shared" si="5"/>
        <v>5263</v>
      </c>
    </row>
    <row r="35" spans="1:18" ht="13.6" x14ac:dyDescent="0.25">
      <c r="A35" s="1"/>
      <c r="B35" s="1" t="s">
        <v>26</v>
      </c>
      <c r="C35" s="7">
        <v>159</v>
      </c>
      <c r="D35" s="4">
        <v>248</v>
      </c>
      <c r="E35" s="4">
        <v>484</v>
      </c>
      <c r="F35" s="4">
        <v>257</v>
      </c>
      <c r="G35" s="22">
        <f t="shared" si="6"/>
        <v>0.75272161741835153</v>
      </c>
      <c r="H35" s="23">
        <f t="shared" si="6"/>
        <v>0.50891089108910892</v>
      </c>
      <c r="I35" s="17">
        <f t="shared" si="2"/>
        <v>643</v>
      </c>
      <c r="J35" s="12">
        <f t="shared" si="3"/>
        <v>505</v>
      </c>
      <c r="K35" s="7">
        <v>1412</v>
      </c>
      <c r="L35" s="4">
        <v>1942</v>
      </c>
      <c r="M35" s="4">
        <v>3033</v>
      </c>
      <c r="N35" s="19">
        <v>1919</v>
      </c>
      <c r="O35" s="22">
        <f t="shared" si="1"/>
        <v>0.68233970753655793</v>
      </c>
      <c r="P35" s="23">
        <f t="shared" si="1"/>
        <v>0.49702149702149701</v>
      </c>
      <c r="Q35" s="17">
        <f t="shared" si="4"/>
        <v>4445</v>
      </c>
      <c r="R35" s="12">
        <f t="shared" si="5"/>
        <v>3861</v>
      </c>
    </row>
    <row r="36" spans="1:18" ht="13.6" x14ac:dyDescent="0.25">
      <c r="A36" s="1"/>
      <c r="B36" s="1" t="s">
        <v>27</v>
      </c>
      <c r="C36" s="7">
        <v>460</v>
      </c>
      <c r="D36" s="4">
        <v>285</v>
      </c>
      <c r="E36" s="4">
        <v>362</v>
      </c>
      <c r="F36" s="4">
        <v>483</v>
      </c>
      <c r="G36" s="22">
        <f t="shared" si="6"/>
        <v>0.44038929440389296</v>
      </c>
      <c r="H36" s="23">
        <f t="shared" si="6"/>
        <v>0.62890625</v>
      </c>
      <c r="I36" s="17">
        <f t="shared" si="2"/>
        <v>822</v>
      </c>
      <c r="J36" s="12">
        <f t="shared" si="3"/>
        <v>768</v>
      </c>
      <c r="K36" s="7">
        <v>3385</v>
      </c>
      <c r="L36" s="4">
        <v>1770</v>
      </c>
      <c r="M36" s="4">
        <v>2675</v>
      </c>
      <c r="N36" s="19">
        <v>2930</v>
      </c>
      <c r="O36" s="22">
        <f t="shared" si="1"/>
        <v>0.4414191419141914</v>
      </c>
      <c r="P36" s="23">
        <f t="shared" si="1"/>
        <v>0.62340425531914889</v>
      </c>
      <c r="Q36" s="17">
        <f t="shared" si="4"/>
        <v>6060</v>
      </c>
      <c r="R36" s="12">
        <f t="shared" si="5"/>
        <v>4700</v>
      </c>
    </row>
    <row r="37" spans="1:18" ht="13.6" x14ac:dyDescent="0.25">
      <c r="A37" s="1"/>
      <c r="B37" s="1" t="s">
        <v>28</v>
      </c>
      <c r="C37" s="7">
        <v>68</v>
      </c>
      <c r="D37" s="4">
        <v>38</v>
      </c>
      <c r="E37" s="4">
        <v>57</v>
      </c>
      <c r="F37" s="4">
        <v>32</v>
      </c>
      <c r="G37" s="22">
        <f t="shared" si="6"/>
        <v>0.45600000000000002</v>
      </c>
      <c r="H37" s="23">
        <f t="shared" si="6"/>
        <v>0.45714285714285713</v>
      </c>
      <c r="I37" s="17">
        <f t="shared" si="2"/>
        <v>125</v>
      </c>
      <c r="J37" s="12">
        <f t="shared" si="3"/>
        <v>70</v>
      </c>
      <c r="K37" s="7">
        <v>515</v>
      </c>
      <c r="L37" s="4">
        <v>274</v>
      </c>
      <c r="M37" s="4">
        <v>431</v>
      </c>
      <c r="N37" s="19">
        <v>295</v>
      </c>
      <c r="O37" s="22">
        <f t="shared" si="1"/>
        <v>0.45560253699788583</v>
      </c>
      <c r="P37" s="23">
        <f t="shared" si="1"/>
        <v>0.5184534270650264</v>
      </c>
      <c r="Q37" s="17">
        <f t="shared" si="4"/>
        <v>946</v>
      </c>
      <c r="R37" s="12">
        <f t="shared" si="5"/>
        <v>569</v>
      </c>
    </row>
    <row r="38" spans="1:18" ht="13.6" x14ac:dyDescent="0.25">
      <c r="A38" s="1"/>
      <c r="B38" s="1" t="s">
        <v>29</v>
      </c>
      <c r="C38" s="7">
        <v>414</v>
      </c>
      <c r="D38" s="4">
        <v>437</v>
      </c>
      <c r="E38" s="4">
        <v>650</v>
      </c>
      <c r="F38" s="4">
        <v>295</v>
      </c>
      <c r="G38" s="22">
        <f t="shared" si="6"/>
        <v>0.61090225563909772</v>
      </c>
      <c r="H38" s="23">
        <f t="shared" si="6"/>
        <v>0.40300546448087432</v>
      </c>
      <c r="I38" s="17">
        <f t="shared" si="2"/>
        <v>1064</v>
      </c>
      <c r="J38" s="12">
        <f t="shared" si="3"/>
        <v>732</v>
      </c>
      <c r="K38" s="7">
        <v>3908</v>
      </c>
      <c r="L38" s="4">
        <v>3785</v>
      </c>
      <c r="M38" s="4">
        <v>3447</v>
      </c>
      <c r="N38" s="19">
        <v>2834</v>
      </c>
      <c r="O38" s="22">
        <f t="shared" si="1"/>
        <v>0.46866077498300474</v>
      </c>
      <c r="P38" s="23">
        <f t="shared" si="1"/>
        <v>0.42816135367880342</v>
      </c>
      <c r="Q38" s="17">
        <f t="shared" si="4"/>
        <v>7355</v>
      </c>
      <c r="R38" s="12">
        <f t="shared" si="5"/>
        <v>6619</v>
      </c>
    </row>
    <row r="39" spans="1:18" ht="13.6" x14ac:dyDescent="0.25">
      <c r="A39" s="1"/>
      <c r="B39" s="1" t="s">
        <v>30</v>
      </c>
      <c r="C39" s="7">
        <v>0</v>
      </c>
      <c r="D39" s="4">
        <v>0</v>
      </c>
      <c r="E39" s="4">
        <v>0</v>
      </c>
      <c r="F39" s="4">
        <v>0</v>
      </c>
      <c r="G39" s="22" t="str">
        <f t="shared" si="6"/>
        <v/>
      </c>
      <c r="H39" s="23" t="str">
        <f t="shared" si="6"/>
        <v/>
      </c>
      <c r="I39" s="17">
        <f t="shared" si="2"/>
        <v>0</v>
      </c>
      <c r="J39" s="12">
        <f t="shared" si="3"/>
        <v>0</v>
      </c>
      <c r="K39" s="7">
        <v>113</v>
      </c>
      <c r="L39" s="4">
        <v>23</v>
      </c>
      <c r="M39" s="4">
        <v>6</v>
      </c>
      <c r="N39" s="19">
        <v>127</v>
      </c>
      <c r="O39" s="22">
        <f t="shared" si="1"/>
        <v>5.0420168067226892E-2</v>
      </c>
      <c r="P39" s="23">
        <f t="shared" si="1"/>
        <v>0.84666666666666668</v>
      </c>
      <c r="Q39" s="17">
        <f t="shared" si="4"/>
        <v>119</v>
      </c>
      <c r="R39" s="12">
        <f t="shared" si="5"/>
        <v>150</v>
      </c>
    </row>
    <row r="40" spans="1:18" ht="13.6" x14ac:dyDescent="0.25">
      <c r="A40" s="1"/>
      <c r="B40" s="1" t="s">
        <v>31</v>
      </c>
      <c r="C40" s="7">
        <v>230</v>
      </c>
      <c r="D40" s="4">
        <v>128</v>
      </c>
      <c r="E40" s="4">
        <v>175</v>
      </c>
      <c r="F40" s="4">
        <v>107</v>
      </c>
      <c r="G40" s="22">
        <f t="shared" si="6"/>
        <v>0.43209876543209874</v>
      </c>
      <c r="H40" s="23">
        <f t="shared" si="6"/>
        <v>0.4553191489361702</v>
      </c>
      <c r="I40" s="17">
        <f t="shared" si="2"/>
        <v>405</v>
      </c>
      <c r="J40" s="12">
        <f t="shared" si="3"/>
        <v>235</v>
      </c>
      <c r="K40" s="7">
        <v>1595</v>
      </c>
      <c r="L40" s="4">
        <v>993</v>
      </c>
      <c r="M40" s="4">
        <v>1006</v>
      </c>
      <c r="N40" s="19">
        <v>1039</v>
      </c>
      <c r="O40" s="22">
        <f t="shared" si="1"/>
        <v>0.38677431757016534</v>
      </c>
      <c r="P40" s="23">
        <f t="shared" si="1"/>
        <v>0.51131889763779526</v>
      </c>
      <c r="Q40" s="17">
        <f t="shared" si="4"/>
        <v>2601</v>
      </c>
      <c r="R40" s="12">
        <f t="shared" si="5"/>
        <v>2032</v>
      </c>
    </row>
    <row r="41" spans="1:18" ht="13.6" x14ac:dyDescent="0.25">
      <c r="A41" s="1"/>
      <c r="B41" s="1" t="s">
        <v>32</v>
      </c>
      <c r="C41" s="7">
        <v>605</v>
      </c>
      <c r="D41" s="4">
        <v>529</v>
      </c>
      <c r="E41" s="4">
        <v>684</v>
      </c>
      <c r="F41" s="4">
        <v>683</v>
      </c>
      <c r="G41" s="22">
        <f t="shared" si="6"/>
        <v>0.5306439100077579</v>
      </c>
      <c r="H41" s="23">
        <f t="shared" si="6"/>
        <v>0.56353135313531355</v>
      </c>
      <c r="I41" s="17">
        <f t="shared" si="2"/>
        <v>1289</v>
      </c>
      <c r="J41" s="12">
        <f t="shared" si="3"/>
        <v>1212</v>
      </c>
      <c r="K41" s="7">
        <v>4390</v>
      </c>
      <c r="L41" s="4">
        <v>4081</v>
      </c>
      <c r="M41" s="4">
        <v>5602</v>
      </c>
      <c r="N41" s="19">
        <v>4649</v>
      </c>
      <c r="O41" s="22">
        <f t="shared" si="1"/>
        <v>0.56064851881505207</v>
      </c>
      <c r="P41" s="23">
        <f t="shared" si="1"/>
        <v>0.53253150057273768</v>
      </c>
      <c r="Q41" s="17">
        <f t="shared" si="4"/>
        <v>9992</v>
      </c>
      <c r="R41" s="12">
        <f t="shared" si="5"/>
        <v>8730</v>
      </c>
    </row>
    <row r="42" spans="1:18" ht="13.6" x14ac:dyDescent="0.25">
      <c r="A42" s="1"/>
      <c r="B42" s="1" t="s">
        <v>33</v>
      </c>
      <c r="C42" s="7">
        <v>9</v>
      </c>
      <c r="D42" s="4">
        <v>0</v>
      </c>
      <c r="E42" s="4">
        <v>1</v>
      </c>
      <c r="F42" s="4">
        <v>0</v>
      </c>
      <c r="G42" s="22">
        <f t="shared" si="6"/>
        <v>0.1</v>
      </c>
      <c r="H42" s="23" t="str">
        <f t="shared" si="6"/>
        <v/>
      </c>
      <c r="I42" s="17">
        <f t="shared" si="2"/>
        <v>10</v>
      </c>
      <c r="J42" s="12">
        <f t="shared" si="3"/>
        <v>0</v>
      </c>
      <c r="K42" s="7">
        <v>42</v>
      </c>
      <c r="L42" s="4">
        <v>4</v>
      </c>
      <c r="M42" s="4">
        <v>177</v>
      </c>
      <c r="N42" s="19">
        <v>8</v>
      </c>
      <c r="O42" s="22">
        <f t="shared" si="1"/>
        <v>0.80821917808219179</v>
      </c>
      <c r="P42" s="23">
        <f t="shared" si="1"/>
        <v>0.66666666666666663</v>
      </c>
      <c r="Q42" s="17">
        <f t="shared" si="4"/>
        <v>219</v>
      </c>
      <c r="R42" s="12">
        <f t="shared" si="5"/>
        <v>12</v>
      </c>
    </row>
    <row r="43" spans="1:18" ht="13.6" x14ac:dyDescent="0.25">
      <c r="A43" s="1"/>
      <c r="B43" s="1" t="s">
        <v>34</v>
      </c>
      <c r="C43" s="7">
        <v>244</v>
      </c>
      <c r="D43" s="4">
        <v>176</v>
      </c>
      <c r="E43" s="4">
        <v>165</v>
      </c>
      <c r="F43" s="4">
        <v>115</v>
      </c>
      <c r="G43" s="22">
        <f t="shared" si="6"/>
        <v>0.4034229828850856</v>
      </c>
      <c r="H43" s="23">
        <f t="shared" si="6"/>
        <v>0.3951890034364261</v>
      </c>
      <c r="I43" s="17">
        <f t="shared" si="2"/>
        <v>409</v>
      </c>
      <c r="J43" s="12">
        <f t="shared" si="3"/>
        <v>291</v>
      </c>
      <c r="K43" s="7">
        <v>1908</v>
      </c>
      <c r="L43" s="4">
        <v>1565</v>
      </c>
      <c r="M43" s="4">
        <v>1512</v>
      </c>
      <c r="N43" s="19">
        <v>1289</v>
      </c>
      <c r="O43" s="22">
        <f t="shared" si="1"/>
        <v>0.44210526315789472</v>
      </c>
      <c r="P43" s="23">
        <f t="shared" si="1"/>
        <v>0.45164681149264191</v>
      </c>
      <c r="Q43" s="17">
        <f t="shared" si="4"/>
        <v>3420</v>
      </c>
      <c r="R43" s="12">
        <f t="shared" si="5"/>
        <v>2854</v>
      </c>
    </row>
    <row r="44" spans="1:18" ht="13.6" x14ac:dyDescent="0.25">
      <c r="A44" s="1"/>
      <c r="B44" s="1" t="s">
        <v>35</v>
      </c>
      <c r="C44" s="7">
        <v>155</v>
      </c>
      <c r="D44" s="4">
        <v>133</v>
      </c>
      <c r="E44" s="4">
        <v>55</v>
      </c>
      <c r="F44" s="4">
        <v>36</v>
      </c>
      <c r="G44" s="22">
        <f t="shared" si="6"/>
        <v>0.26190476190476192</v>
      </c>
      <c r="H44" s="23">
        <f t="shared" si="6"/>
        <v>0.21301775147928995</v>
      </c>
      <c r="I44" s="17">
        <f t="shared" si="2"/>
        <v>210</v>
      </c>
      <c r="J44" s="12">
        <f t="shared" si="3"/>
        <v>169</v>
      </c>
      <c r="K44" s="7">
        <v>1095</v>
      </c>
      <c r="L44" s="4">
        <v>1198</v>
      </c>
      <c r="M44" s="4">
        <v>427</v>
      </c>
      <c r="N44" s="19">
        <v>402</v>
      </c>
      <c r="O44" s="22">
        <f t="shared" si="1"/>
        <v>0.28055190538764785</v>
      </c>
      <c r="P44" s="23">
        <f t="shared" si="1"/>
        <v>0.25124999999999997</v>
      </c>
      <c r="Q44" s="17">
        <f t="shared" si="4"/>
        <v>1522</v>
      </c>
      <c r="R44" s="12">
        <f t="shared" si="5"/>
        <v>1600</v>
      </c>
    </row>
    <row r="45" spans="1:18" ht="13.6" x14ac:dyDescent="0.25">
      <c r="A45" s="1"/>
      <c r="B45" s="1" t="s">
        <v>36</v>
      </c>
      <c r="C45" s="7">
        <v>815</v>
      </c>
      <c r="D45" s="4">
        <v>738</v>
      </c>
      <c r="E45" s="4">
        <v>586</v>
      </c>
      <c r="F45" s="4">
        <v>814</v>
      </c>
      <c r="G45" s="22">
        <f t="shared" si="6"/>
        <v>0.4182726623840114</v>
      </c>
      <c r="H45" s="23">
        <f t="shared" si="6"/>
        <v>0.52448453608247425</v>
      </c>
      <c r="I45" s="17">
        <f t="shared" si="2"/>
        <v>1401</v>
      </c>
      <c r="J45" s="12">
        <f t="shared" si="3"/>
        <v>1552</v>
      </c>
      <c r="K45" s="7">
        <v>6016</v>
      </c>
      <c r="L45" s="4">
        <v>6154</v>
      </c>
      <c r="M45" s="4">
        <v>7173</v>
      </c>
      <c r="N45" s="19">
        <v>6293</v>
      </c>
      <c r="O45" s="22">
        <f t="shared" si="1"/>
        <v>0.5438623095003412</v>
      </c>
      <c r="P45" s="23">
        <f t="shared" si="1"/>
        <v>0.50558367478107169</v>
      </c>
      <c r="Q45" s="17">
        <f t="shared" si="4"/>
        <v>13189</v>
      </c>
      <c r="R45" s="12">
        <f t="shared" si="5"/>
        <v>12447</v>
      </c>
    </row>
    <row r="46" spans="1:18" ht="13.6" x14ac:dyDescent="0.25">
      <c r="A46" s="1"/>
      <c r="B46" s="1" t="s">
        <v>37</v>
      </c>
      <c r="C46" s="7">
        <v>1823</v>
      </c>
      <c r="D46" s="4">
        <v>1056</v>
      </c>
      <c r="E46" s="4">
        <v>2851</v>
      </c>
      <c r="F46" s="4">
        <v>2911</v>
      </c>
      <c r="G46" s="22">
        <f t="shared" si="6"/>
        <v>0.6099700470688918</v>
      </c>
      <c r="H46" s="23">
        <f t="shared" si="6"/>
        <v>0.73380388202672042</v>
      </c>
      <c r="I46" s="17">
        <f t="shared" si="2"/>
        <v>4674</v>
      </c>
      <c r="J46" s="12">
        <f t="shared" si="3"/>
        <v>3967</v>
      </c>
      <c r="K46" s="7">
        <v>10510</v>
      </c>
      <c r="L46" s="4">
        <v>8625</v>
      </c>
      <c r="M46" s="4">
        <v>23083</v>
      </c>
      <c r="N46" s="19">
        <v>20710</v>
      </c>
      <c r="O46" s="22">
        <f t="shared" si="1"/>
        <v>0.68713720120263155</v>
      </c>
      <c r="P46" s="23">
        <f t="shared" si="1"/>
        <v>0.70598261462416911</v>
      </c>
      <c r="Q46" s="17">
        <f t="shared" si="4"/>
        <v>33593</v>
      </c>
      <c r="R46" s="12">
        <f t="shared" si="5"/>
        <v>29335</v>
      </c>
    </row>
    <row r="47" spans="1:18" ht="13.6" x14ac:dyDescent="0.25">
      <c r="A47" s="1"/>
      <c r="B47" s="1" t="s">
        <v>38</v>
      </c>
      <c r="C47" s="7">
        <v>784</v>
      </c>
      <c r="D47" s="4">
        <v>753</v>
      </c>
      <c r="E47" s="4">
        <v>3026</v>
      </c>
      <c r="F47" s="4">
        <v>2993</v>
      </c>
      <c r="G47" s="22">
        <f t="shared" si="6"/>
        <v>0.79422572178477691</v>
      </c>
      <c r="H47" s="23">
        <f t="shared" si="6"/>
        <v>0.79898558462359848</v>
      </c>
      <c r="I47" s="17">
        <f t="shared" si="2"/>
        <v>3810</v>
      </c>
      <c r="J47" s="12">
        <f t="shared" si="3"/>
        <v>3746</v>
      </c>
      <c r="K47" s="7">
        <v>10239</v>
      </c>
      <c r="L47" s="4">
        <v>9559</v>
      </c>
      <c r="M47" s="4">
        <v>31183</v>
      </c>
      <c r="N47" s="19">
        <v>28051</v>
      </c>
      <c r="O47" s="22">
        <f t="shared" si="1"/>
        <v>0.75281251508860025</v>
      </c>
      <c r="P47" s="23">
        <f t="shared" si="1"/>
        <v>0.74583887264025528</v>
      </c>
      <c r="Q47" s="17">
        <f t="shared" si="4"/>
        <v>41422</v>
      </c>
      <c r="R47" s="12">
        <f t="shared" si="5"/>
        <v>37610</v>
      </c>
    </row>
    <row r="48" spans="1:18" ht="14.3" thickBot="1" x14ac:dyDescent="0.3">
      <c r="A48" s="1"/>
      <c r="B48" s="1" t="s">
        <v>39</v>
      </c>
      <c r="C48" s="7">
        <v>64</v>
      </c>
      <c r="D48" s="4">
        <v>45</v>
      </c>
      <c r="E48" s="4">
        <v>114</v>
      </c>
      <c r="F48" s="4">
        <v>11</v>
      </c>
      <c r="G48" s="36">
        <f t="shared" ref="G48:H48" si="7">IF(E48=0,"",SUM(E48/I48))</f>
        <v>0.6404494382022472</v>
      </c>
      <c r="H48" s="37">
        <f t="shared" si="7"/>
        <v>0.19642857142857142</v>
      </c>
      <c r="I48" s="17">
        <f t="shared" si="2"/>
        <v>178</v>
      </c>
      <c r="J48" s="12">
        <f t="shared" si="3"/>
        <v>56</v>
      </c>
      <c r="K48" s="7">
        <v>315</v>
      </c>
      <c r="L48" s="4">
        <v>256</v>
      </c>
      <c r="M48" s="4">
        <v>597</v>
      </c>
      <c r="N48" s="19">
        <v>166</v>
      </c>
      <c r="O48" s="36">
        <f t="shared" si="1"/>
        <v>0.65460526315789469</v>
      </c>
      <c r="P48" s="37">
        <f t="shared" si="1"/>
        <v>0.39336492890995262</v>
      </c>
      <c r="Q48" s="17">
        <f t="shared" si="4"/>
        <v>912</v>
      </c>
      <c r="R48" s="12">
        <f t="shared" si="5"/>
        <v>422</v>
      </c>
    </row>
    <row r="49" spans="3:18" s="3" customFormat="1" ht="14.3" thickBot="1" x14ac:dyDescent="0.3">
      <c r="C49" s="25">
        <f>SUM(C9:C48)</f>
        <v>10411</v>
      </c>
      <c r="D49" s="25">
        <f t="shared" ref="D49:F49" si="8">SUM(D9:D48)</f>
        <v>8622</v>
      </c>
      <c r="E49" s="25">
        <f t="shared" si="8"/>
        <v>16466</v>
      </c>
      <c r="F49" s="25">
        <f t="shared" si="8"/>
        <v>15652</v>
      </c>
      <c r="G49" s="34">
        <f>E49/I49</f>
        <v>0.61264278007218065</v>
      </c>
      <c r="H49" s="35">
        <f t="shared" ref="H49" si="9">F49/J49</f>
        <v>0.64480514130345223</v>
      </c>
      <c r="I49" s="26">
        <f t="shared" si="2"/>
        <v>26877</v>
      </c>
      <c r="J49" s="26">
        <f t="shared" si="3"/>
        <v>24274</v>
      </c>
      <c r="K49" s="25">
        <f t="shared" ref="K49" si="10">SUM(K9:K48)</f>
        <v>82163</v>
      </c>
      <c r="L49" s="25">
        <f t="shared" ref="L49" si="11">SUM(L9:L48)</f>
        <v>72410</v>
      </c>
      <c r="M49" s="25">
        <f t="shared" ref="M49" si="12">SUM(M9:M48)</f>
        <v>136837</v>
      </c>
      <c r="N49" s="25">
        <f t="shared" ref="N49" si="13">SUM(N9:N48)</f>
        <v>124084</v>
      </c>
      <c r="O49" s="28">
        <f>M49/Q49</f>
        <v>0.62482648401826479</v>
      </c>
      <c r="P49" s="29">
        <f t="shared" ref="P49" si="14">N49/R49</f>
        <v>0.6314900200515029</v>
      </c>
      <c r="Q49" s="26">
        <f t="shared" si="4"/>
        <v>219000</v>
      </c>
      <c r="R49" s="27">
        <f t="shared" si="5"/>
        <v>196494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30"/>
      <c r="D51" s="30"/>
      <c r="E51" s="30"/>
      <c r="F51" s="30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K10-1508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2015-09-01T08:49:32Z</cp:lastPrinted>
  <dcterms:created xsi:type="dcterms:W3CDTF">2009-09-29T12:11:43Z</dcterms:created>
  <dcterms:modified xsi:type="dcterms:W3CDTF">2015-09-01T08:50:00Z</dcterms:modified>
</cp:coreProperties>
</file>