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3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<sst xmlns="http://schemas.openxmlformats.org/spreadsheetml/2006/main" count="55" uniqueCount="51">
  <si>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</si>
  <si>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</si>
  <si>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</si>
  <si>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</si>
  <si>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</si>
  <si>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</si>
  <si>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</si>
  <si>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</si>
  <si>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</si>
  <si>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</si>
  <si>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</si>
  <si>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</si>
  <si>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</si>
  <si>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</si>
  <si>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</si>
  <si>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</si>
  <si>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</si>
  <si>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</si>
  <si>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</si>
  <si>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</si>
  <si>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</si>
  <si>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</si>
  <si>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</si>
  <si>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</si>
  <si>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</si>
  <si>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</si>
  <si>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</si>
  <si>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</si>
  <si>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</si>
  <si>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</si>
  <si>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</si>
  <si>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</si>
  <si>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</si>
  <si>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</si>
  <si>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</si>
  <si>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</si>
  <si>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</si>
  <si>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</si>
  <si>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</si>
  <si>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</si>
  <si>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</si>
  <si>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</si>
  <si>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</si>
  <si>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</si>
  <si>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</si>
  <si>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</si>
  <si>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</si>
  <si>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</si>
  <si>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mars</t>
  </si>
  <si>
    <t>januari-mars</t>
  </si>
  <si>
    <t>2018.04.01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</si>
</sst>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12</v>
      </c>
      <c r="D9" s="50">
        <v>14</v>
      </c>
      <c r="E9" s="50">
        <v>29</v>
      </c>
      <c r="F9" s="47">
        <v>27</v>
      </c>
      <c r="G9" s="20">
        <f t="shared" ref="G9:H25" si="0">IF(E9=0,"",SUM(E9/I9))</f>
        <v>0.70731707317073167</v>
      </c>
      <c r="H9" s="30">
        <f t="shared" si="0"/>
        <v>0.65853658536585369</v>
      </c>
      <c r="I9" s="34">
        <f>SUM(C9,E9)</f>
        <v>41</v>
      </c>
      <c r="J9" s="32">
        <f>SUM(D9,F9)</f>
        <v>41</v>
      </c>
      <c r="K9" s="18">
        <v>28</v>
      </c>
      <c r="L9" s="19">
        <v>26</v>
      </c>
      <c r="M9" s="19">
        <v>65</v>
      </c>
      <c r="N9" s="19">
        <v>63</v>
      </c>
      <c r="O9" s="20">
        <f t="shared" ref="O9:P48" si="1">IF(M9=0,"",SUM(M9/Q9))</f>
        <v>0.69892473118279574</v>
      </c>
      <c r="P9" s="30">
        <f t="shared" si="1"/>
        <v>0.7078651685393258</v>
      </c>
      <c r="Q9" s="32">
        <f>SUM(K9,M9)</f>
        <v>93</v>
      </c>
      <c r="R9" s="28">
        <f>SUM(L9,N9)</f>
        <v>89</v>
      </c>
    </row>
    <row r="10" spans="1:18" ht="13.6" x14ac:dyDescent="0.25">
      <c r="A10" s="1"/>
      <c r="B10" s="25" t="s">
        <v>3</v>
      </c>
      <c r="C10" s="51">
        <v>473</v>
      </c>
      <c r="D10" s="52">
        <v>439</v>
      </c>
      <c r="E10" s="52">
        <v>1242</v>
      </c>
      <c r="F10" s="48">
        <v>1681</v>
      </c>
      <c r="G10" s="23">
        <f t="shared" si="0"/>
        <v>0.72419825072886301</v>
      </c>
      <c r="H10" s="31">
        <f t="shared" si="0"/>
        <v>0.79292452830188676</v>
      </c>
      <c r="I10" s="35">
        <f t="shared" ref="I10:I49" si="2">SUM(C10,E10)</f>
        <v>1715</v>
      </c>
      <c r="J10" s="33">
        <f t="shared" ref="J10:J49" si="3">SUM(D10,F10)</f>
        <v>2120</v>
      </c>
      <c r="K10" s="21">
        <v>1129</v>
      </c>
      <c r="L10" s="48">
        <v>993</v>
      </c>
      <c r="M10" s="48">
        <v>3322</v>
      </c>
      <c r="N10" s="48">
        <v>3926</v>
      </c>
      <c r="O10" s="23">
        <f t="shared" si="1"/>
        <v>0.74634913502583689</v>
      </c>
      <c r="P10" s="31">
        <f t="shared" si="1"/>
        <v>0.79812970115877213</v>
      </c>
      <c r="Q10" s="33">
        <f t="shared" ref="Q10:Q49" si="4">SUM(K10,M10)</f>
        <v>4451</v>
      </c>
      <c r="R10" s="29">
        <f t="shared" ref="R10:R49" si="5">SUM(L10,N10)</f>
        <v>4919</v>
      </c>
    </row>
    <row r="11" spans="1:18" ht="13.6" x14ac:dyDescent="0.25">
      <c r="A11" s="1"/>
      <c r="B11" s="25" t="s">
        <v>4</v>
      </c>
      <c r="C11" s="51">
        <v>283</v>
      </c>
      <c r="D11" s="52">
        <v>371</v>
      </c>
      <c r="E11" s="52">
        <v>1695</v>
      </c>
      <c r="F11" s="48">
        <v>1772</v>
      </c>
      <c r="G11" s="23">
        <f t="shared" si="0"/>
        <v>0.85692618806875631</v>
      </c>
      <c r="H11" s="31">
        <f t="shared" si="0"/>
        <v>0.82687820811945867</v>
      </c>
      <c r="I11" s="35">
        <f t="shared" si="2"/>
        <v>1978</v>
      </c>
      <c r="J11" s="33">
        <f t="shared" si="3"/>
        <v>2143</v>
      </c>
      <c r="K11" s="21">
        <v>699</v>
      </c>
      <c r="L11" s="48">
        <v>896</v>
      </c>
      <c r="M11" s="48">
        <v>4092</v>
      </c>
      <c r="N11" s="48">
        <v>4542</v>
      </c>
      <c r="O11" s="23">
        <f t="shared" si="1"/>
        <v>0.85410144020037571</v>
      </c>
      <c r="P11" s="31">
        <f t="shared" si="1"/>
        <v>0.83523354174328801</v>
      </c>
      <c r="Q11" s="33">
        <f t="shared" si="4"/>
        <v>4791</v>
      </c>
      <c r="R11" s="29">
        <f t="shared" si="5"/>
        <v>5438</v>
      </c>
    </row>
    <row r="12" spans="1:18" ht="13.6" x14ac:dyDescent="0.25">
      <c r="A12" s="1"/>
      <c r="B12" s="26" t="s">
        <v>46</v>
      </c>
      <c r="C12" s="51">
        <v>1</v>
      </c>
      <c r="D12" s="52">
        <v>2</v>
      </c>
      <c r="E12" s="52">
        <v>1</v>
      </c>
      <c r="F12" s="48">
        <v>3</v>
      </c>
      <c r="G12" s="23">
        <f t="shared" si="0"/>
        <v>0.5</v>
      </c>
      <c r="H12" s="31">
        <f t="shared" si="0"/>
        <v>0.6</v>
      </c>
      <c r="I12" s="35">
        <f t="shared" si="2"/>
        <v>2</v>
      </c>
      <c r="J12" s="33">
        <f t="shared" si="3"/>
        <v>5</v>
      </c>
      <c r="K12" s="21">
        <v>3</v>
      </c>
      <c r="L12" s="48">
        <v>4</v>
      </c>
      <c r="M12" s="48">
        <v>4</v>
      </c>
      <c r="N12" s="48">
        <v>6</v>
      </c>
      <c r="O12" s="23">
        <f t="shared" si="1"/>
        <v>0.5714285714285714</v>
      </c>
      <c r="P12" s="31">
        <f t="shared" si="1"/>
        <v>0.6</v>
      </c>
      <c r="Q12" s="33">
        <f t="shared" si="4"/>
        <v>7</v>
      </c>
      <c r="R12" s="29">
        <f t="shared" si="5"/>
        <v>10</v>
      </c>
    </row>
    <row r="13" spans="1:18" ht="13.6" x14ac:dyDescent="0.25">
      <c r="A13" s="1"/>
      <c r="B13" s="25" t="s">
        <v>5</v>
      </c>
      <c r="C13" s="51">
        <v>3</v>
      </c>
      <c r="D13" s="52">
        <v>14</v>
      </c>
      <c r="E13" s="52">
        <v>2</v>
      </c>
      <c r="F13" s="48">
        <v>6</v>
      </c>
      <c r="G13" s="23">
        <f t="shared" si="0"/>
        <v>0.4</v>
      </c>
      <c r="H13" s="31">
        <f t="shared" si="0"/>
        <v>0.3</v>
      </c>
      <c r="I13" s="35">
        <f t="shared" si="2"/>
        <v>5</v>
      </c>
      <c r="J13" s="33">
        <f t="shared" si="3"/>
        <v>20</v>
      </c>
      <c r="K13" s="21">
        <v>9</v>
      </c>
      <c r="L13" s="48">
        <v>21</v>
      </c>
      <c r="M13" s="48">
        <v>6</v>
      </c>
      <c r="N13" s="48">
        <v>8</v>
      </c>
      <c r="O13" s="23">
        <f t="shared" si="1"/>
        <v>0.4</v>
      </c>
      <c r="P13" s="31">
        <f t="shared" si="1"/>
        <v>0.27586206896551724</v>
      </c>
      <c r="Q13" s="33">
        <f t="shared" si="4"/>
        <v>15</v>
      </c>
      <c r="R13" s="29">
        <f t="shared" si="5"/>
        <v>29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206</v>
      </c>
      <c r="D15" s="52">
        <v>278</v>
      </c>
      <c r="E15" s="52">
        <v>400</v>
      </c>
      <c r="F15" s="48">
        <v>365</v>
      </c>
      <c r="G15" s="23">
        <f t="shared" si="0"/>
        <v>0.66006600660066006</v>
      </c>
      <c r="H15" s="31">
        <f t="shared" si="0"/>
        <v>0.56765163297045096</v>
      </c>
      <c r="I15" s="35">
        <f t="shared" si="2"/>
        <v>606</v>
      </c>
      <c r="J15" s="33">
        <f t="shared" si="3"/>
        <v>643</v>
      </c>
      <c r="K15" s="21">
        <v>470</v>
      </c>
      <c r="L15" s="48">
        <v>671</v>
      </c>
      <c r="M15" s="48">
        <v>581</v>
      </c>
      <c r="N15" s="48">
        <v>702</v>
      </c>
      <c r="O15" s="23">
        <f t="shared" si="1"/>
        <v>0.55280685061845858</v>
      </c>
      <c r="P15" s="31">
        <f t="shared" si="1"/>
        <v>0.51128914785142021</v>
      </c>
      <c r="Q15" s="33">
        <f t="shared" si="4"/>
        <v>1051</v>
      </c>
      <c r="R15" s="29">
        <f t="shared" si="5"/>
        <v>1373</v>
      </c>
    </row>
    <row r="16" spans="1:18" ht="13.6" x14ac:dyDescent="0.25">
      <c r="A16" s="1"/>
      <c r="B16" s="25" t="s">
        <v>8</v>
      </c>
      <c r="C16" s="51">
        <v>219</v>
      </c>
      <c r="D16" s="52">
        <v>295</v>
      </c>
      <c r="E16" s="52">
        <v>106</v>
      </c>
      <c r="F16" s="48">
        <v>87</v>
      </c>
      <c r="G16" s="23">
        <f t="shared" si="0"/>
        <v>0.32615384615384613</v>
      </c>
      <c r="H16" s="31">
        <f t="shared" si="0"/>
        <v>0.22774869109947643</v>
      </c>
      <c r="I16" s="35">
        <f t="shared" si="2"/>
        <v>325</v>
      </c>
      <c r="J16" s="33">
        <f t="shared" si="3"/>
        <v>382</v>
      </c>
      <c r="K16" s="21">
        <v>536</v>
      </c>
      <c r="L16" s="22">
        <v>683</v>
      </c>
      <c r="M16" s="22">
        <v>396</v>
      </c>
      <c r="N16" s="22">
        <v>194</v>
      </c>
      <c r="O16" s="23">
        <f t="shared" si="1"/>
        <v>0.42489270386266093</v>
      </c>
      <c r="P16" s="31">
        <f t="shared" si="1"/>
        <v>0.22120866590649943</v>
      </c>
      <c r="Q16" s="33">
        <f t="shared" si="4"/>
        <v>932</v>
      </c>
      <c r="R16" s="29">
        <f t="shared" si="5"/>
        <v>877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475</v>
      </c>
      <c r="D18" s="22">
        <v>570</v>
      </c>
      <c r="E18" s="22">
        <v>103</v>
      </c>
      <c r="F18" s="22">
        <v>190</v>
      </c>
      <c r="G18" s="23">
        <f t="shared" si="0"/>
        <v>0.1782006920415225</v>
      </c>
      <c r="H18" s="31">
        <f t="shared" si="0"/>
        <v>0.25</v>
      </c>
      <c r="I18" s="35">
        <f t="shared" si="2"/>
        <v>578</v>
      </c>
      <c r="J18" s="33">
        <f t="shared" si="3"/>
        <v>760</v>
      </c>
      <c r="K18" s="21">
        <v>779</v>
      </c>
      <c r="L18" s="22">
        <v>816</v>
      </c>
      <c r="M18" s="22">
        <v>268</v>
      </c>
      <c r="N18" s="22">
        <v>434</v>
      </c>
      <c r="O18" s="23">
        <f t="shared" si="1"/>
        <v>0.25596943648519582</v>
      </c>
      <c r="P18" s="31">
        <f t="shared" si="1"/>
        <v>0.34720000000000001</v>
      </c>
      <c r="Q18" s="33">
        <f t="shared" si="4"/>
        <v>1047</v>
      </c>
      <c r="R18" s="29">
        <f t="shared" si="5"/>
        <v>1250</v>
      </c>
    </row>
    <row r="19" spans="1:18" ht="13.6" x14ac:dyDescent="0.25">
      <c r="A19" s="1"/>
      <c r="B19" s="25" t="s">
        <v>11</v>
      </c>
      <c r="C19" s="21">
        <v>305</v>
      </c>
      <c r="D19" s="22">
        <v>332</v>
      </c>
      <c r="E19" s="22">
        <v>732</v>
      </c>
      <c r="F19" s="22">
        <v>1241</v>
      </c>
      <c r="G19" s="23">
        <f t="shared" si="0"/>
        <v>0.70588235294117652</v>
      </c>
      <c r="H19" s="31">
        <f t="shared" si="0"/>
        <v>0.78893833439287986</v>
      </c>
      <c r="I19" s="35">
        <f t="shared" si="2"/>
        <v>1037</v>
      </c>
      <c r="J19" s="33">
        <f t="shared" si="3"/>
        <v>1573</v>
      </c>
      <c r="K19" s="21">
        <v>763</v>
      </c>
      <c r="L19" s="22">
        <v>817</v>
      </c>
      <c r="M19" s="22">
        <v>1676</v>
      </c>
      <c r="N19" s="22">
        <v>2701</v>
      </c>
      <c r="O19" s="23">
        <f t="shared" si="1"/>
        <v>0.68716687166871671</v>
      </c>
      <c r="P19" s="31">
        <f t="shared" si="1"/>
        <v>0.76776577600909612</v>
      </c>
      <c r="Q19" s="33">
        <f t="shared" si="4"/>
        <v>2439</v>
      </c>
      <c r="R19" s="29">
        <f t="shared" si="5"/>
        <v>3518</v>
      </c>
    </row>
    <row r="20" spans="1:18" ht="13.6" x14ac:dyDescent="0.25">
      <c r="A20" s="1"/>
      <c r="B20" s="25" t="s">
        <v>12</v>
      </c>
      <c r="C20" s="21">
        <v>158</v>
      </c>
      <c r="D20" s="22">
        <v>182</v>
      </c>
      <c r="E20" s="22">
        <v>221</v>
      </c>
      <c r="F20" s="22">
        <v>224</v>
      </c>
      <c r="G20" s="23">
        <f t="shared" si="0"/>
        <v>0.58311345646437995</v>
      </c>
      <c r="H20" s="31">
        <f t="shared" si="0"/>
        <v>0.55172413793103448</v>
      </c>
      <c r="I20" s="35">
        <f t="shared" si="2"/>
        <v>379</v>
      </c>
      <c r="J20" s="33">
        <f t="shared" si="3"/>
        <v>406</v>
      </c>
      <c r="K20" s="21">
        <v>393</v>
      </c>
      <c r="L20" s="22">
        <v>456</v>
      </c>
      <c r="M20" s="22">
        <v>453</v>
      </c>
      <c r="N20" s="22">
        <v>463</v>
      </c>
      <c r="O20" s="23">
        <f t="shared" si="1"/>
        <v>0.53546099290780147</v>
      </c>
      <c r="P20" s="31">
        <f t="shared" si="1"/>
        <v>0.50380848748639828</v>
      </c>
      <c r="Q20" s="33">
        <f t="shared" si="4"/>
        <v>846</v>
      </c>
      <c r="R20" s="29">
        <f t="shared" si="5"/>
        <v>919</v>
      </c>
    </row>
    <row r="21" spans="1:18" ht="13.6" x14ac:dyDescent="0.25">
      <c r="A21" s="1"/>
      <c r="B21" s="25" t="s">
        <v>13</v>
      </c>
      <c r="C21" s="21">
        <v>216</v>
      </c>
      <c r="D21" s="22">
        <v>262</v>
      </c>
      <c r="E21" s="22">
        <v>941</v>
      </c>
      <c r="F21" s="22">
        <v>887</v>
      </c>
      <c r="G21" s="23">
        <f t="shared" si="0"/>
        <v>0.81331028522039761</v>
      </c>
      <c r="H21" s="31">
        <f t="shared" si="0"/>
        <v>0.77197563098346389</v>
      </c>
      <c r="I21" s="35">
        <f t="shared" si="2"/>
        <v>1157</v>
      </c>
      <c r="J21" s="33">
        <f t="shared" si="3"/>
        <v>1149</v>
      </c>
      <c r="K21" s="21">
        <v>513</v>
      </c>
      <c r="L21" s="22">
        <v>573</v>
      </c>
      <c r="M21" s="22">
        <v>1330</v>
      </c>
      <c r="N21" s="22">
        <v>1202</v>
      </c>
      <c r="O21" s="23">
        <f t="shared" si="1"/>
        <v>0.72164948453608246</v>
      </c>
      <c r="P21" s="31">
        <f t="shared" si="1"/>
        <v>0.67718309859154935</v>
      </c>
      <c r="Q21" s="33">
        <f t="shared" si="4"/>
        <v>1843</v>
      </c>
      <c r="R21" s="29">
        <f t="shared" si="5"/>
        <v>1775</v>
      </c>
    </row>
    <row r="22" spans="1:18" ht="13.6" x14ac:dyDescent="0.25">
      <c r="A22" s="1"/>
      <c r="B22" s="25" t="s">
        <v>14</v>
      </c>
      <c r="C22" s="21">
        <v>3</v>
      </c>
      <c r="D22" s="22">
        <v>7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3</v>
      </c>
      <c r="J22" s="33">
        <f t="shared" si="3"/>
        <v>7</v>
      </c>
      <c r="K22" s="21">
        <v>5</v>
      </c>
      <c r="L22" s="22">
        <v>10</v>
      </c>
      <c r="M22" s="22">
        <v>0</v>
      </c>
      <c r="N22" s="22">
        <v>2</v>
      </c>
      <c r="O22" s="23" t="str">
        <f t="shared" si="1"/>
        <v/>
      </c>
      <c r="P22" s="31">
        <f t="shared" si="1"/>
        <v>0.16666666666666666</v>
      </c>
      <c r="Q22" s="33">
        <f t="shared" si="4"/>
        <v>5</v>
      </c>
      <c r="R22" s="29">
        <f t="shared" si="5"/>
        <v>12</v>
      </c>
    </row>
    <row r="23" spans="1:18" ht="13.6" x14ac:dyDescent="0.25">
      <c r="A23" s="1"/>
      <c r="B23" s="25" t="s">
        <v>15</v>
      </c>
      <c r="C23" s="21">
        <v>10</v>
      </c>
      <c r="D23" s="22">
        <v>7</v>
      </c>
      <c r="E23" s="22">
        <v>15</v>
      </c>
      <c r="F23" s="22">
        <v>27</v>
      </c>
      <c r="G23" s="23">
        <f t="shared" si="0"/>
        <v>0.6</v>
      </c>
      <c r="H23" s="31">
        <f t="shared" si="0"/>
        <v>0.79411764705882348</v>
      </c>
      <c r="I23" s="35">
        <f t="shared" si="2"/>
        <v>25</v>
      </c>
      <c r="J23" s="33">
        <f t="shared" si="3"/>
        <v>34</v>
      </c>
      <c r="K23" s="21">
        <v>27</v>
      </c>
      <c r="L23" s="22">
        <v>16</v>
      </c>
      <c r="M23" s="22">
        <v>44</v>
      </c>
      <c r="N23" s="22">
        <v>58</v>
      </c>
      <c r="O23" s="23">
        <f t="shared" si="1"/>
        <v>0.61971830985915488</v>
      </c>
      <c r="P23" s="31">
        <f t="shared" si="1"/>
        <v>0.78378378378378377</v>
      </c>
      <c r="Q23" s="33">
        <f t="shared" si="4"/>
        <v>71</v>
      </c>
      <c r="R23" s="29">
        <f t="shared" si="5"/>
        <v>74</v>
      </c>
    </row>
    <row r="24" spans="1:18" ht="13.6" x14ac:dyDescent="0.25">
      <c r="A24" s="1"/>
      <c r="B24" s="25" t="s">
        <v>16</v>
      </c>
      <c r="C24" s="21">
        <v>17</v>
      </c>
      <c r="D24" s="22">
        <v>11</v>
      </c>
      <c r="E24" s="22">
        <v>74</v>
      </c>
      <c r="F24" s="22">
        <v>124</v>
      </c>
      <c r="G24" s="23">
        <f t="shared" si="0"/>
        <v>0.81318681318681318</v>
      </c>
      <c r="H24" s="31">
        <f t="shared" si="0"/>
        <v>0.91851851851851851</v>
      </c>
      <c r="I24" s="35">
        <f t="shared" si="2"/>
        <v>91</v>
      </c>
      <c r="J24" s="33">
        <f t="shared" si="3"/>
        <v>135</v>
      </c>
      <c r="K24" s="21">
        <v>56</v>
      </c>
      <c r="L24" s="22">
        <v>38</v>
      </c>
      <c r="M24" s="22">
        <v>153</v>
      </c>
      <c r="N24" s="22">
        <v>192</v>
      </c>
      <c r="O24" s="23">
        <f t="shared" si="1"/>
        <v>0.73205741626794263</v>
      </c>
      <c r="P24" s="31">
        <f t="shared" si="1"/>
        <v>0.83478260869565213</v>
      </c>
      <c r="Q24" s="33">
        <f t="shared" si="4"/>
        <v>209</v>
      </c>
      <c r="R24" s="29">
        <f t="shared" si="5"/>
        <v>230</v>
      </c>
    </row>
    <row r="25" spans="1:18" ht="13.6" x14ac:dyDescent="0.25">
      <c r="A25" s="1"/>
      <c r="B25" s="25" t="s">
        <v>17</v>
      </c>
      <c r="C25" s="21">
        <v>1056</v>
      </c>
      <c r="D25" s="22">
        <v>1180</v>
      </c>
      <c r="E25" s="22">
        <v>1074</v>
      </c>
      <c r="F25" s="22">
        <v>766</v>
      </c>
      <c r="G25" s="23">
        <f t="shared" si="0"/>
        <v>0.50422535211267605</v>
      </c>
      <c r="H25" s="31">
        <f t="shared" si="0"/>
        <v>0.3936279547790339</v>
      </c>
      <c r="I25" s="35">
        <f t="shared" si="2"/>
        <v>2130</v>
      </c>
      <c r="J25" s="33">
        <f t="shared" si="3"/>
        <v>1946</v>
      </c>
      <c r="K25" s="21">
        <v>2538</v>
      </c>
      <c r="L25" s="22">
        <v>2932</v>
      </c>
      <c r="M25" s="22">
        <v>2731</v>
      </c>
      <c r="N25" s="22">
        <v>2034</v>
      </c>
      <c r="O25" s="23">
        <f t="shared" si="1"/>
        <v>0.51831467071550574</v>
      </c>
      <c r="P25" s="31">
        <f t="shared" si="1"/>
        <v>0.40958517921868709</v>
      </c>
      <c r="Q25" s="33">
        <f t="shared" si="4"/>
        <v>5269</v>
      </c>
      <c r="R25" s="29">
        <f t="shared" si="5"/>
        <v>4966</v>
      </c>
    </row>
    <row r="26" spans="1:18" ht="13.6" x14ac:dyDescent="0.25">
      <c r="A26" s="1"/>
      <c r="B26" s="25" t="s">
        <v>18</v>
      </c>
      <c r="C26" s="21">
        <v>2</v>
      </c>
      <c r="D26" s="22">
        <v>0</v>
      </c>
      <c r="E26" s="22">
        <v>4</v>
      </c>
      <c r="F26" s="22">
        <v>1</v>
      </c>
      <c r="G26" s="23">
        <f t="shared" ref="G26:H47" si="6">IF(E26=0,"",SUM(E26/I26))</f>
        <v>0.66666666666666663</v>
      </c>
      <c r="H26" s="31">
        <f t="shared" si="6"/>
        <v>1</v>
      </c>
      <c r="I26" s="35">
        <f t="shared" si="2"/>
        <v>6</v>
      </c>
      <c r="J26" s="33">
        <f t="shared" si="3"/>
        <v>1</v>
      </c>
      <c r="K26" s="21">
        <v>3</v>
      </c>
      <c r="L26" s="22">
        <v>0</v>
      </c>
      <c r="M26" s="22">
        <v>6</v>
      </c>
      <c r="N26" s="22">
        <v>2</v>
      </c>
      <c r="O26" s="23">
        <f t="shared" si="1"/>
        <v>0.66666666666666663</v>
      </c>
      <c r="P26" s="31">
        <f t="shared" si="1"/>
        <v>1</v>
      </c>
      <c r="Q26" s="33">
        <f t="shared" si="4"/>
        <v>9</v>
      </c>
      <c r="R26" s="29">
        <f t="shared" si="5"/>
        <v>2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6</v>
      </c>
      <c r="D28" s="22">
        <v>30</v>
      </c>
      <c r="E28" s="22">
        <v>29</v>
      </c>
      <c r="F28" s="22">
        <v>70</v>
      </c>
      <c r="G28" s="23">
        <f t="shared" si="6"/>
        <v>0.82857142857142863</v>
      </c>
      <c r="H28" s="31">
        <f t="shared" si="6"/>
        <v>0.7</v>
      </c>
      <c r="I28" s="35">
        <f t="shared" si="2"/>
        <v>35</v>
      </c>
      <c r="J28" s="33">
        <f t="shared" si="3"/>
        <v>100</v>
      </c>
      <c r="K28" s="21">
        <v>28</v>
      </c>
      <c r="L28" s="22">
        <v>55</v>
      </c>
      <c r="M28" s="22">
        <v>65</v>
      </c>
      <c r="N28" s="22">
        <v>121</v>
      </c>
      <c r="O28" s="23">
        <f t="shared" si="1"/>
        <v>0.69892473118279574</v>
      </c>
      <c r="P28" s="31">
        <f t="shared" si="1"/>
        <v>0.6875</v>
      </c>
      <c r="Q28" s="33">
        <f t="shared" si="4"/>
        <v>93</v>
      </c>
      <c r="R28" s="29">
        <f t="shared" si="5"/>
        <v>176</v>
      </c>
    </row>
    <row r="29" spans="1:18" ht="13.6" x14ac:dyDescent="0.25">
      <c r="A29" s="1"/>
      <c r="B29" s="25" t="s">
        <v>20</v>
      </c>
      <c r="C29" s="21">
        <v>28</v>
      </c>
      <c r="D29" s="22">
        <v>27</v>
      </c>
      <c r="E29" s="22">
        <v>116</v>
      </c>
      <c r="F29" s="22">
        <v>105</v>
      </c>
      <c r="G29" s="23">
        <f t="shared" si="6"/>
        <v>0.80555555555555558</v>
      </c>
      <c r="H29" s="31">
        <f t="shared" si="6"/>
        <v>0.79545454545454541</v>
      </c>
      <c r="I29" s="35">
        <f t="shared" si="2"/>
        <v>144</v>
      </c>
      <c r="J29" s="33">
        <f t="shared" si="3"/>
        <v>132</v>
      </c>
      <c r="K29" s="21">
        <v>79</v>
      </c>
      <c r="L29" s="22">
        <v>71</v>
      </c>
      <c r="M29" s="22">
        <v>289</v>
      </c>
      <c r="N29" s="22">
        <v>279</v>
      </c>
      <c r="O29" s="23">
        <f t="shared" si="1"/>
        <v>0.78532608695652173</v>
      </c>
      <c r="P29" s="31">
        <f t="shared" si="1"/>
        <v>0.79714285714285715</v>
      </c>
      <c r="Q29" s="33">
        <f t="shared" si="4"/>
        <v>368</v>
      </c>
      <c r="R29" s="29">
        <f t="shared" si="5"/>
        <v>350</v>
      </c>
    </row>
    <row r="30" spans="1:18" ht="13.6" x14ac:dyDescent="0.25">
      <c r="A30" s="1"/>
      <c r="B30" s="25" t="s">
        <v>21</v>
      </c>
      <c r="C30" s="21">
        <v>355</v>
      </c>
      <c r="D30" s="22">
        <v>420</v>
      </c>
      <c r="E30" s="22">
        <v>137</v>
      </c>
      <c r="F30" s="22">
        <v>261</v>
      </c>
      <c r="G30" s="23">
        <f t="shared" si="6"/>
        <v>0.27845528455284552</v>
      </c>
      <c r="H30" s="31">
        <f t="shared" si="6"/>
        <v>0.38325991189427311</v>
      </c>
      <c r="I30" s="35">
        <f t="shared" si="2"/>
        <v>492</v>
      </c>
      <c r="J30" s="33">
        <f t="shared" si="3"/>
        <v>681</v>
      </c>
      <c r="K30" s="21">
        <v>872</v>
      </c>
      <c r="L30" s="22">
        <v>1027</v>
      </c>
      <c r="M30" s="22">
        <v>405</v>
      </c>
      <c r="N30" s="22">
        <v>610</v>
      </c>
      <c r="O30" s="23">
        <f t="shared" si="1"/>
        <v>0.31714956930305405</v>
      </c>
      <c r="P30" s="31">
        <f t="shared" si="1"/>
        <v>0.37263286499694565</v>
      </c>
      <c r="Q30" s="33">
        <f t="shared" si="4"/>
        <v>1277</v>
      </c>
      <c r="R30" s="29">
        <f t="shared" si="5"/>
        <v>1637</v>
      </c>
    </row>
    <row r="31" spans="1:18" ht="13.6" x14ac:dyDescent="0.25">
      <c r="A31" s="1"/>
      <c r="B31" s="25" t="s">
        <v>22</v>
      </c>
      <c r="C31" s="21">
        <v>403</v>
      </c>
      <c r="D31" s="22">
        <v>443</v>
      </c>
      <c r="E31" s="22">
        <v>1616</v>
      </c>
      <c r="F31" s="22">
        <v>1434</v>
      </c>
      <c r="G31" s="23">
        <f t="shared" si="6"/>
        <v>0.80039623576027741</v>
      </c>
      <c r="H31" s="31">
        <f t="shared" si="6"/>
        <v>0.76398508257858289</v>
      </c>
      <c r="I31" s="35">
        <f t="shared" si="2"/>
        <v>2019</v>
      </c>
      <c r="J31" s="33">
        <f t="shared" si="3"/>
        <v>1877</v>
      </c>
      <c r="K31" s="21">
        <v>1000</v>
      </c>
      <c r="L31" s="22">
        <v>1151</v>
      </c>
      <c r="M31" s="22">
        <v>3567</v>
      </c>
      <c r="N31" s="22">
        <v>3371</v>
      </c>
      <c r="O31" s="23">
        <f t="shared" si="1"/>
        <v>0.78103788044668276</v>
      </c>
      <c r="P31" s="31">
        <f t="shared" si="1"/>
        <v>0.74546660769570983</v>
      </c>
      <c r="Q31" s="33">
        <f t="shared" si="4"/>
        <v>4567</v>
      </c>
      <c r="R31" s="29">
        <f t="shared" si="5"/>
        <v>4522</v>
      </c>
    </row>
    <row r="32" spans="1:18" ht="13.6" x14ac:dyDescent="0.25">
      <c r="A32" s="1"/>
      <c r="B32" s="25" t="s">
        <v>23</v>
      </c>
      <c r="C32" s="21">
        <v>96</v>
      </c>
      <c r="D32" s="22">
        <v>100</v>
      </c>
      <c r="E32" s="22">
        <v>172</v>
      </c>
      <c r="F32" s="22">
        <v>141</v>
      </c>
      <c r="G32" s="23">
        <f t="shared" si="6"/>
        <v>0.64179104477611937</v>
      </c>
      <c r="H32" s="31">
        <f t="shared" si="6"/>
        <v>0.58506224066390045</v>
      </c>
      <c r="I32" s="35">
        <f t="shared" si="2"/>
        <v>268</v>
      </c>
      <c r="J32" s="33">
        <f t="shared" si="3"/>
        <v>241</v>
      </c>
      <c r="K32" s="21">
        <v>212</v>
      </c>
      <c r="L32" s="22">
        <v>238</v>
      </c>
      <c r="M32" s="22">
        <v>481</v>
      </c>
      <c r="N32" s="22">
        <v>474</v>
      </c>
      <c r="O32" s="23">
        <f t="shared" si="1"/>
        <v>0.69408369408369408</v>
      </c>
      <c r="P32" s="31">
        <f t="shared" si="1"/>
        <v>0.6657303370786517</v>
      </c>
      <c r="Q32" s="33">
        <f t="shared" si="4"/>
        <v>693</v>
      </c>
      <c r="R32" s="29">
        <f t="shared" si="5"/>
        <v>712</v>
      </c>
    </row>
    <row r="33" spans="1:18" ht="13.6" x14ac:dyDescent="0.25">
      <c r="A33" s="1"/>
      <c r="B33" s="25" t="s">
        <v>24</v>
      </c>
      <c r="C33" s="21">
        <v>77</v>
      </c>
      <c r="D33" s="22">
        <v>162</v>
      </c>
      <c r="E33" s="22">
        <v>302</v>
      </c>
      <c r="F33" s="22">
        <v>280</v>
      </c>
      <c r="G33" s="23">
        <f t="shared" si="6"/>
        <v>0.79683377308707126</v>
      </c>
      <c r="H33" s="31">
        <f t="shared" si="6"/>
        <v>0.63348416289592757</v>
      </c>
      <c r="I33" s="35">
        <f t="shared" si="2"/>
        <v>379</v>
      </c>
      <c r="J33" s="33">
        <f t="shared" si="3"/>
        <v>442</v>
      </c>
      <c r="K33" s="21">
        <v>204</v>
      </c>
      <c r="L33" s="22">
        <v>394</v>
      </c>
      <c r="M33" s="22">
        <v>698</v>
      </c>
      <c r="N33" s="22">
        <v>784</v>
      </c>
      <c r="O33" s="23">
        <f t="shared" si="1"/>
        <v>0.77383592017738356</v>
      </c>
      <c r="P33" s="31">
        <f t="shared" si="1"/>
        <v>0.66553480475381999</v>
      </c>
      <c r="Q33" s="33">
        <f t="shared" si="4"/>
        <v>902</v>
      </c>
      <c r="R33" s="29">
        <f t="shared" si="5"/>
        <v>1178</v>
      </c>
    </row>
    <row r="34" spans="1:18" ht="13.6" x14ac:dyDescent="0.25">
      <c r="A34" s="1"/>
      <c r="B34" s="25" t="s">
        <v>25</v>
      </c>
      <c r="C34" s="21">
        <v>747</v>
      </c>
      <c r="D34" s="22">
        <v>613</v>
      </c>
      <c r="E34" s="22">
        <v>617</v>
      </c>
      <c r="F34" s="22">
        <v>829</v>
      </c>
      <c r="G34" s="23">
        <f t="shared" si="6"/>
        <v>0.45234604105571846</v>
      </c>
      <c r="H34" s="31">
        <f t="shared" si="6"/>
        <v>0.57489597780859913</v>
      </c>
      <c r="I34" s="35">
        <f t="shared" si="2"/>
        <v>1364</v>
      </c>
      <c r="J34" s="33">
        <f t="shared" si="3"/>
        <v>1442</v>
      </c>
      <c r="K34" s="21">
        <v>1929</v>
      </c>
      <c r="L34" s="22">
        <v>1265</v>
      </c>
      <c r="M34" s="22">
        <v>985</v>
      </c>
      <c r="N34" s="22">
        <v>1521</v>
      </c>
      <c r="O34" s="23">
        <f t="shared" si="1"/>
        <v>0.33802333562113934</v>
      </c>
      <c r="P34" s="31">
        <f t="shared" si="1"/>
        <v>0.54594400574300073</v>
      </c>
      <c r="Q34" s="33">
        <f t="shared" si="4"/>
        <v>2914</v>
      </c>
      <c r="R34" s="29">
        <f t="shared" si="5"/>
        <v>2786</v>
      </c>
    </row>
    <row r="35" spans="1:18" ht="13.6" x14ac:dyDescent="0.25">
      <c r="A35" s="1"/>
      <c r="B35" s="25" t="s">
        <v>26</v>
      </c>
      <c r="C35" s="21">
        <v>182</v>
      </c>
      <c r="D35" s="22">
        <v>243</v>
      </c>
      <c r="E35" s="22">
        <v>400</v>
      </c>
      <c r="F35" s="22">
        <v>433</v>
      </c>
      <c r="G35" s="23">
        <f t="shared" si="6"/>
        <v>0.6872852233676976</v>
      </c>
      <c r="H35" s="31">
        <f t="shared" si="6"/>
        <v>0.64053254437869822</v>
      </c>
      <c r="I35" s="35">
        <f t="shared" si="2"/>
        <v>582</v>
      </c>
      <c r="J35" s="33">
        <f t="shared" si="3"/>
        <v>676</v>
      </c>
      <c r="K35" s="21">
        <v>569</v>
      </c>
      <c r="L35" s="22">
        <v>615</v>
      </c>
      <c r="M35" s="22">
        <v>891</v>
      </c>
      <c r="N35" s="22">
        <v>1037</v>
      </c>
      <c r="O35" s="23">
        <f t="shared" si="1"/>
        <v>0.61027397260273974</v>
      </c>
      <c r="P35" s="31">
        <f t="shared" si="1"/>
        <v>0.62772397094430987</v>
      </c>
      <c r="Q35" s="33">
        <f t="shared" si="4"/>
        <v>1460</v>
      </c>
      <c r="R35" s="29">
        <f t="shared" si="5"/>
        <v>1652</v>
      </c>
    </row>
    <row r="36" spans="1:18" ht="13.6" x14ac:dyDescent="0.25">
      <c r="A36" s="1"/>
      <c r="B36" s="25" t="s">
        <v>27</v>
      </c>
      <c r="C36" s="21">
        <v>112</v>
      </c>
      <c r="D36" s="22">
        <v>107</v>
      </c>
      <c r="E36" s="22">
        <v>70</v>
      </c>
      <c r="F36" s="22">
        <v>64</v>
      </c>
      <c r="G36" s="23">
        <f t="shared" si="6"/>
        <v>0.38461538461538464</v>
      </c>
      <c r="H36" s="31">
        <f t="shared" si="6"/>
        <v>0.3742690058479532</v>
      </c>
      <c r="I36" s="35">
        <f t="shared" si="2"/>
        <v>182</v>
      </c>
      <c r="J36" s="33">
        <f t="shared" si="3"/>
        <v>171</v>
      </c>
      <c r="K36" s="21">
        <v>214</v>
      </c>
      <c r="L36" s="22">
        <v>202</v>
      </c>
      <c r="M36" s="22">
        <v>235</v>
      </c>
      <c r="N36" s="22">
        <v>166</v>
      </c>
      <c r="O36" s="23">
        <f t="shared" si="1"/>
        <v>0.52338530066815148</v>
      </c>
      <c r="P36" s="31">
        <f t="shared" si="1"/>
        <v>0.45108695652173914</v>
      </c>
      <c r="Q36" s="33">
        <f t="shared" si="4"/>
        <v>449</v>
      </c>
      <c r="R36" s="29">
        <f t="shared" si="5"/>
        <v>368</v>
      </c>
    </row>
    <row r="37" spans="1:18" ht="13.6" x14ac:dyDescent="0.25">
      <c r="A37" s="1"/>
      <c r="B37" s="25" t="s">
        <v>28</v>
      </c>
      <c r="C37" s="21">
        <v>376</v>
      </c>
      <c r="D37" s="22">
        <v>698</v>
      </c>
      <c r="E37" s="22">
        <v>533</v>
      </c>
      <c r="F37" s="22">
        <v>893</v>
      </c>
      <c r="G37" s="23">
        <f t="shared" si="6"/>
        <v>0.58635863586358639</v>
      </c>
      <c r="H37" s="31">
        <f t="shared" si="6"/>
        <v>0.56128221244500309</v>
      </c>
      <c r="I37" s="35">
        <f t="shared" si="2"/>
        <v>909</v>
      </c>
      <c r="J37" s="33">
        <f t="shared" si="3"/>
        <v>1591</v>
      </c>
      <c r="K37" s="21">
        <v>858</v>
      </c>
      <c r="L37" s="22">
        <v>1462</v>
      </c>
      <c r="M37" s="22">
        <v>1079</v>
      </c>
      <c r="N37" s="22">
        <v>1380</v>
      </c>
      <c r="O37" s="23">
        <f t="shared" si="1"/>
        <v>0.55704697986577179</v>
      </c>
      <c r="P37" s="31">
        <f t="shared" si="1"/>
        <v>0.48557353976073186</v>
      </c>
      <c r="Q37" s="33">
        <f t="shared" si="4"/>
        <v>1937</v>
      </c>
      <c r="R37" s="29">
        <f t="shared" si="5"/>
        <v>2842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415</v>
      </c>
      <c r="D39" s="22">
        <v>331</v>
      </c>
      <c r="E39" s="22">
        <v>255</v>
      </c>
      <c r="F39" s="22">
        <v>190</v>
      </c>
      <c r="G39" s="23">
        <f t="shared" si="6"/>
        <v>0.38059701492537312</v>
      </c>
      <c r="H39" s="31">
        <f t="shared" si="6"/>
        <v>0.36468330134357008</v>
      </c>
      <c r="I39" s="35">
        <f t="shared" si="2"/>
        <v>670</v>
      </c>
      <c r="J39" s="33">
        <f t="shared" si="3"/>
        <v>521</v>
      </c>
      <c r="K39" s="21">
        <v>939</v>
      </c>
      <c r="L39" s="22">
        <v>889</v>
      </c>
      <c r="M39" s="22">
        <v>711</v>
      </c>
      <c r="N39" s="22">
        <v>482</v>
      </c>
      <c r="O39" s="23">
        <f t="shared" si="1"/>
        <v>0.43090909090909091</v>
      </c>
      <c r="P39" s="31">
        <f t="shared" si="1"/>
        <v>0.35156819839533188</v>
      </c>
      <c r="Q39" s="33">
        <f t="shared" si="4"/>
        <v>1650</v>
      </c>
      <c r="R39" s="29">
        <f t="shared" si="5"/>
        <v>1371</v>
      </c>
    </row>
    <row r="40" spans="1:18" ht="13.6" x14ac:dyDescent="0.25">
      <c r="A40" s="1"/>
      <c r="B40" s="25" t="s">
        <v>31</v>
      </c>
      <c r="C40" s="21">
        <v>575</v>
      </c>
      <c r="D40" s="22">
        <v>653</v>
      </c>
      <c r="E40" s="22">
        <v>1182</v>
      </c>
      <c r="F40" s="22">
        <v>942</v>
      </c>
      <c r="G40" s="23">
        <f t="shared" si="6"/>
        <v>0.67273762094479228</v>
      </c>
      <c r="H40" s="31">
        <f t="shared" si="6"/>
        <v>0.5905956112852665</v>
      </c>
      <c r="I40" s="35">
        <f t="shared" si="2"/>
        <v>1757</v>
      </c>
      <c r="J40" s="33">
        <f t="shared" si="3"/>
        <v>1595</v>
      </c>
      <c r="K40" s="21">
        <v>1612</v>
      </c>
      <c r="L40" s="22">
        <v>1725</v>
      </c>
      <c r="M40" s="22">
        <v>2869</v>
      </c>
      <c r="N40" s="22">
        <v>2106</v>
      </c>
      <c r="O40" s="23">
        <f t="shared" si="1"/>
        <v>0.64025887078777055</v>
      </c>
      <c r="P40" s="31">
        <f t="shared" si="1"/>
        <v>0.54972592012529364</v>
      </c>
      <c r="Q40" s="33">
        <f t="shared" si="4"/>
        <v>4481</v>
      </c>
      <c r="R40" s="29">
        <f t="shared" si="5"/>
        <v>3831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1</v>
      </c>
      <c r="F41" s="22">
        <v>3</v>
      </c>
      <c r="G41" s="23">
        <f t="shared" si="6"/>
        <v>0.5</v>
      </c>
      <c r="H41" s="31">
        <f t="shared" si="6"/>
        <v>1</v>
      </c>
      <c r="I41" s="35">
        <f t="shared" si="2"/>
        <v>2</v>
      </c>
      <c r="J41" s="33">
        <f t="shared" si="3"/>
        <v>3</v>
      </c>
      <c r="K41" s="21">
        <v>1</v>
      </c>
      <c r="L41" s="22">
        <v>1</v>
      </c>
      <c r="M41" s="22">
        <v>1</v>
      </c>
      <c r="N41" s="22">
        <v>3</v>
      </c>
      <c r="O41" s="23">
        <f t="shared" si="1"/>
        <v>0.5</v>
      </c>
      <c r="P41" s="31">
        <f t="shared" si="1"/>
        <v>0.75</v>
      </c>
      <c r="Q41" s="33">
        <f t="shared" si="4"/>
        <v>2</v>
      </c>
      <c r="R41" s="29">
        <f t="shared" si="5"/>
        <v>4</v>
      </c>
    </row>
    <row r="42" spans="1:18" ht="13.6" x14ac:dyDescent="0.25">
      <c r="A42" s="1"/>
      <c r="B42" s="53" t="s">
        <v>47</v>
      </c>
      <c r="C42" s="21">
        <v>9</v>
      </c>
      <c r="D42" s="22">
        <v>6</v>
      </c>
      <c r="E42" s="22">
        <v>84</v>
      </c>
      <c r="F42" s="22">
        <v>4</v>
      </c>
      <c r="G42" s="23">
        <f t="shared" si="6"/>
        <v>0.90322580645161288</v>
      </c>
      <c r="H42" s="31">
        <f t="shared" si="6"/>
        <v>0.4</v>
      </c>
      <c r="I42" s="35">
        <f t="shared" si="2"/>
        <v>93</v>
      </c>
      <c r="J42" s="33">
        <f t="shared" si="3"/>
        <v>10</v>
      </c>
      <c r="K42" s="21">
        <v>18</v>
      </c>
      <c r="L42" s="22">
        <v>19</v>
      </c>
      <c r="M42" s="22">
        <v>168</v>
      </c>
      <c r="N42" s="22">
        <v>31</v>
      </c>
      <c r="O42" s="23">
        <f t="shared" si="1"/>
        <v>0.90322580645161288</v>
      </c>
      <c r="P42" s="31">
        <f t="shared" si="1"/>
        <v>0.62</v>
      </c>
      <c r="Q42" s="33">
        <f t="shared" si="4"/>
        <v>186</v>
      </c>
      <c r="R42" s="29">
        <f t="shared" si="5"/>
        <v>50</v>
      </c>
    </row>
    <row r="43" spans="1:18" ht="13.6" x14ac:dyDescent="0.25">
      <c r="A43" s="1"/>
      <c r="B43" s="25" t="s">
        <v>33</v>
      </c>
      <c r="C43" s="21">
        <v>235</v>
      </c>
      <c r="D43" s="22">
        <v>239</v>
      </c>
      <c r="E43" s="22">
        <v>185</v>
      </c>
      <c r="F43" s="22">
        <v>231</v>
      </c>
      <c r="G43" s="23">
        <f t="shared" si="6"/>
        <v>0.44047619047619047</v>
      </c>
      <c r="H43" s="31">
        <f t="shared" si="6"/>
        <v>0.49148936170212765</v>
      </c>
      <c r="I43" s="35">
        <f t="shared" si="2"/>
        <v>420</v>
      </c>
      <c r="J43" s="33">
        <f t="shared" si="3"/>
        <v>470</v>
      </c>
      <c r="K43" s="21">
        <v>713</v>
      </c>
      <c r="L43" s="22">
        <v>623</v>
      </c>
      <c r="M43" s="22">
        <v>525</v>
      </c>
      <c r="N43" s="22">
        <v>520</v>
      </c>
      <c r="O43" s="23">
        <f t="shared" si="1"/>
        <v>0.42407108239095315</v>
      </c>
      <c r="P43" s="31">
        <f t="shared" si="1"/>
        <v>0.45494313210848641</v>
      </c>
      <c r="Q43" s="33">
        <f t="shared" si="4"/>
        <v>1238</v>
      </c>
      <c r="R43" s="29">
        <f t="shared" si="5"/>
        <v>1143</v>
      </c>
    </row>
    <row r="44" spans="1:18" ht="13.6" x14ac:dyDescent="0.25">
      <c r="A44" s="1"/>
      <c r="B44" s="25" t="s">
        <v>34</v>
      </c>
      <c r="C44" s="21">
        <v>110</v>
      </c>
      <c r="D44" s="22">
        <v>150</v>
      </c>
      <c r="E44" s="22">
        <v>84</v>
      </c>
      <c r="F44" s="22">
        <v>54</v>
      </c>
      <c r="G44" s="23">
        <f t="shared" si="6"/>
        <v>0.4329896907216495</v>
      </c>
      <c r="H44" s="31">
        <f t="shared" si="6"/>
        <v>0.26470588235294118</v>
      </c>
      <c r="I44" s="35">
        <f t="shared" si="2"/>
        <v>194</v>
      </c>
      <c r="J44" s="33">
        <f t="shared" si="3"/>
        <v>204</v>
      </c>
      <c r="K44" s="21">
        <v>367</v>
      </c>
      <c r="L44" s="22">
        <v>370</v>
      </c>
      <c r="M44" s="22">
        <v>242</v>
      </c>
      <c r="N44" s="22">
        <v>177</v>
      </c>
      <c r="O44" s="23">
        <f t="shared" si="1"/>
        <v>0.39737274220032842</v>
      </c>
      <c r="P44" s="31">
        <f t="shared" si="1"/>
        <v>0.3235831809872029</v>
      </c>
      <c r="Q44" s="33">
        <f t="shared" si="4"/>
        <v>609</v>
      </c>
      <c r="R44" s="29">
        <f t="shared" si="5"/>
        <v>547</v>
      </c>
    </row>
    <row r="45" spans="1:18" ht="13.6" x14ac:dyDescent="0.25">
      <c r="A45" s="1"/>
      <c r="B45" s="25" t="s">
        <v>35</v>
      </c>
      <c r="C45" s="21">
        <v>916</v>
      </c>
      <c r="D45" s="22">
        <v>1236</v>
      </c>
      <c r="E45" s="22">
        <v>1460</v>
      </c>
      <c r="F45" s="22">
        <v>1501</v>
      </c>
      <c r="G45" s="23">
        <f t="shared" si="6"/>
        <v>0.61447811447811451</v>
      </c>
      <c r="H45" s="31">
        <f t="shared" si="6"/>
        <v>0.54841066861527221</v>
      </c>
      <c r="I45" s="35">
        <f t="shared" si="2"/>
        <v>2376</v>
      </c>
      <c r="J45" s="33">
        <f t="shared" si="3"/>
        <v>2737</v>
      </c>
      <c r="K45" s="21">
        <v>2538</v>
      </c>
      <c r="L45" s="22">
        <v>2558</v>
      </c>
      <c r="M45" s="22">
        <v>3019</v>
      </c>
      <c r="N45" s="22">
        <v>3140</v>
      </c>
      <c r="O45" s="23">
        <f t="shared" si="1"/>
        <v>0.54327874752564331</v>
      </c>
      <c r="P45" s="31">
        <f t="shared" si="1"/>
        <v>0.55107055107055103</v>
      </c>
      <c r="Q45" s="33">
        <f t="shared" si="4"/>
        <v>5557</v>
      </c>
      <c r="R45" s="29">
        <f t="shared" si="5"/>
        <v>5698</v>
      </c>
    </row>
    <row r="46" spans="1:18" ht="13.6" x14ac:dyDescent="0.25">
      <c r="A46" s="1"/>
      <c r="B46" s="25" t="s">
        <v>36</v>
      </c>
      <c r="C46" s="21">
        <v>1561</v>
      </c>
      <c r="D46" s="22">
        <v>1514</v>
      </c>
      <c r="E46" s="22">
        <v>3779</v>
      </c>
      <c r="F46" s="22">
        <v>3687</v>
      </c>
      <c r="G46" s="23">
        <f t="shared" si="6"/>
        <v>0.70767790262172281</v>
      </c>
      <c r="H46" s="31">
        <f t="shared" si="6"/>
        <v>0.70890213420496062</v>
      </c>
      <c r="I46" s="35">
        <f t="shared" si="2"/>
        <v>5340</v>
      </c>
      <c r="J46" s="33">
        <f t="shared" si="3"/>
        <v>5201</v>
      </c>
      <c r="K46" s="21">
        <v>3762</v>
      </c>
      <c r="L46" s="22">
        <v>4257</v>
      </c>
      <c r="M46" s="22">
        <v>8941</v>
      </c>
      <c r="N46" s="22">
        <v>9268</v>
      </c>
      <c r="O46" s="23">
        <f t="shared" si="1"/>
        <v>0.70384948437376993</v>
      </c>
      <c r="P46" s="31">
        <f t="shared" si="1"/>
        <v>0.68524953789279108</v>
      </c>
      <c r="Q46" s="33">
        <f t="shared" si="4"/>
        <v>12703</v>
      </c>
      <c r="R46" s="29">
        <f t="shared" si="5"/>
        <v>13525</v>
      </c>
    </row>
    <row r="47" spans="1:18" ht="13.6" x14ac:dyDescent="0.25">
      <c r="A47" s="1"/>
      <c r="B47" s="25" t="s">
        <v>37</v>
      </c>
      <c r="C47" s="21">
        <v>1521</v>
      </c>
      <c r="D47" s="22">
        <v>2126</v>
      </c>
      <c r="E47" s="22">
        <v>7198</v>
      </c>
      <c r="F47" s="22">
        <v>5433</v>
      </c>
      <c r="G47" s="23">
        <f t="shared" si="6"/>
        <v>0.82555338915013188</v>
      </c>
      <c r="H47" s="31">
        <f t="shared" si="6"/>
        <v>0.71874586585527189</v>
      </c>
      <c r="I47" s="35">
        <f t="shared" si="2"/>
        <v>8719</v>
      </c>
      <c r="J47" s="33">
        <f t="shared" si="3"/>
        <v>7559</v>
      </c>
      <c r="K47" s="21">
        <v>3832</v>
      </c>
      <c r="L47" s="22">
        <v>4570</v>
      </c>
      <c r="M47" s="22">
        <v>16331</v>
      </c>
      <c r="N47" s="22">
        <v>13667</v>
      </c>
      <c r="O47" s="23">
        <f t="shared" si="1"/>
        <v>0.80994891633189503</v>
      </c>
      <c r="P47" s="31">
        <f t="shared" si="1"/>
        <v>0.74941053901409227</v>
      </c>
      <c r="Q47" s="33">
        <f t="shared" si="4"/>
        <v>20163</v>
      </c>
      <c r="R47" s="29">
        <f t="shared" si="5"/>
        <v>18237</v>
      </c>
    </row>
    <row r="48" spans="1:18" ht="14.3" thickBot="1" x14ac:dyDescent="0.3">
      <c r="A48" s="1"/>
      <c r="B48" s="27" t="s">
        <v>38</v>
      </c>
      <c r="C48" s="36">
        <v>673</v>
      </c>
      <c r="D48" s="37">
        <v>856</v>
      </c>
      <c r="E48" s="37">
        <v>510</v>
      </c>
      <c r="F48" s="37">
        <v>513</v>
      </c>
      <c r="G48" s="38">
        <f t="shared" ref="G48:H48" si="7">IF(E48=0,"",SUM(E48/I48))</f>
        <v>0.43110735418427726</v>
      </c>
      <c r="H48" s="39">
        <f t="shared" si="7"/>
        <v>0.37472607742878011</v>
      </c>
      <c r="I48" s="40">
        <f t="shared" si="2"/>
        <v>1183</v>
      </c>
      <c r="J48" s="41">
        <f t="shared" si="3"/>
        <v>1369</v>
      </c>
      <c r="K48" s="36">
        <v>1903</v>
      </c>
      <c r="L48" s="37">
        <v>2014</v>
      </c>
      <c r="M48" s="37">
        <v>1167</v>
      </c>
      <c r="N48" s="37">
        <v>1280</v>
      </c>
      <c r="O48" s="38">
        <f t="shared" si="1"/>
        <v>0.38013029315960911</v>
      </c>
      <c r="P48" s="39">
        <f t="shared" si="1"/>
        <v>0.38858530661809348</v>
      </c>
      <c r="Q48" s="41">
        <f t="shared" si="4"/>
        <v>3070</v>
      </c>
      <c r="R48" s="42">
        <f t="shared" si="5"/>
        <v>3294</v>
      </c>
    </row>
    <row r="49" spans="3:18" s="3" customFormat="1" ht="14.3" thickBot="1" x14ac:dyDescent="0.3">
      <c r="C49" s="14">
        <f>SUM(C9:C48)</f>
        <v>11837</v>
      </c>
      <c r="D49" s="43">
        <f t="shared" ref="D49:F49" si="8">SUM(D9:D48)</f>
        <v>13918</v>
      </c>
      <c r="E49" s="43">
        <f t="shared" si="8"/>
        <v>25369</v>
      </c>
      <c r="F49" s="43">
        <f t="shared" si="8"/>
        <v>24469</v>
      </c>
      <c r="G49" s="44">
        <f>E49/I49</f>
        <v>0.68185238939955917</v>
      </c>
      <c r="H49" s="44">
        <f t="shared" ref="H49" si="9">F49/J49</f>
        <v>0.63742933805715474</v>
      </c>
      <c r="I49" s="45">
        <f t="shared" si="2"/>
        <v>37206</v>
      </c>
      <c r="J49" s="46">
        <f t="shared" si="3"/>
        <v>38387</v>
      </c>
      <c r="K49" s="43">
        <f t="shared" ref="K49" si="10">SUM(K9:K48)</f>
        <v>29601</v>
      </c>
      <c r="L49" s="43">
        <f t="shared" ref="L49" si="11">SUM(L9:L48)</f>
        <v>32458</v>
      </c>
      <c r="M49" s="43">
        <f t="shared" ref="M49" si="12">SUM(M9:M48)</f>
        <v>57796</v>
      </c>
      <c r="N49" s="43">
        <f t="shared" ref="N49" si="13">SUM(N9:N48)</f>
        <v>56946</v>
      </c>
      <c r="O49" s="44">
        <f>M49/Q49</f>
        <v>0.66130416375848144</v>
      </c>
      <c r="P49" s="44">
        <f t="shared" ref="P49" si="14">N49/R49</f>
        <v>0.6369513668292246</v>
      </c>
      <c r="Q49" s="46">
        <f t="shared" si="4"/>
        <v>87397</v>
      </c>
      <c r="R49" s="46">
        <f t="shared" si="5"/>
        <v>89404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2018-04-01T17:22:32Z</dcterms:modified>
</cp:coreProperties>
</file>