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808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<sst xmlns="http://schemas.openxmlformats.org/spreadsheetml/2006/main" count="31" uniqueCount="30">
  <si>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</si>
  <si>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</si>
  <si>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</si>
  <si>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</si>
  <si>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</si>
  <si>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</si>
  <si>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</si>
  <si>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</si>
  <si>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</si>
  <si>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</si>
  <si>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</si>
  <si>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</si>
  <si>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</si>
  <si>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</si>
  <si>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</si>
  <si>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</si>
  <si>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</si>
  <si>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</si>
  <si>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</si>
  <si>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</si>
  <si>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</si>
  <si>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</si>
  <si>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</si>
  <si>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</si>
  <si>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</si>
  <si>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</si>
  <si>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AUGUSTI</t>
  </si>
  <si>
    <t>JANUARI-AUGUSTI</t>
  </si>
  <si>
    <t>JAN-AUG</t>
  </si>
  <si>
    <t>MARKN.ANDEL % JAN-AUG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</si>
</sst>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2018</v>
      </c>
      <c r="D5" s="4">
        <v>2017</v>
      </c>
      <c r="E5" s="4">
        <v>2018</v>
      </c>
      <c r="F5" s="4">
        <v>2017</v>
      </c>
      <c r="G5" s="5" t="s">
        <v>26</v>
      </c>
      <c r="H5" s="11" t="s">
        <v>28</v>
      </c>
      <c r="I5" s="4">
        <v>2018</v>
      </c>
      <c r="J5" s="4">
        <v>2017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4</v>
      </c>
      <c r="F7">
        <v>1</v>
      </c>
      <c r="G7" s="10" t="str">
        <f t="shared" ref="G7:G29" si="0">IF(D7=0,"",SUM(C7/D7)-1)</f>
        <v/>
      </c>
      <c r="H7" s="10">
        <f t="shared" ref="H7:H29" si="1">IF(F7=0,"",SUM(E7/F7)-1)</f>
        <v>3</v>
      </c>
      <c r="I7" s="10">
        <f t="shared" ref="I7:I29" si="2">IF(E7=0,"",SUM(E7/$E$31))</f>
        <v>9.1842123389892778E-5</v>
      </c>
      <c r="J7" s="10">
        <f t="shared" ref="J7:J29" si="3">IF(F7=0,"",SUM(F7/$F$31))</f>
        <v>2.8586130009719286E-5</v>
      </c>
    </row>
    <row r="8" spans="1:10" x14ac:dyDescent="0.25">
      <c r="B8" t="s">
        <v>4</v>
      </c>
      <c r="C8">
        <v>34</v>
      </c>
      <c r="D8">
        <v>211</v>
      </c>
      <c r="E8">
        <v>2135</v>
      </c>
      <c r="F8">
        <v>2268</v>
      </c>
      <c r="G8" s="10">
        <f t="shared" si="0"/>
        <v>-0.83886255924170616</v>
      </c>
      <c r="H8" s="10">
        <f t="shared" si="1"/>
        <v>-5.8641975308642014E-2</v>
      </c>
      <c r="I8" s="10">
        <f t="shared" si="2"/>
        <v>4.9020733359355272E-2</v>
      </c>
      <c r="J8" s="10">
        <f t="shared" si="3"/>
        <v>6.4833342862043342E-2</v>
      </c>
    </row>
    <row r="9" spans="1:10" x14ac:dyDescent="0.25">
      <c r="B9" t="s">
        <v>5</v>
      </c>
      <c r="C9">
        <v>22</v>
      </c>
      <c r="D9">
        <v>39</v>
      </c>
      <c r="E9">
        <v>404</v>
      </c>
      <c r="F9">
        <v>422</v>
      </c>
      <c r="G9" s="10">
        <f t="shared" si="0"/>
        <v>-0.4358974358974359</v>
      </c>
      <c r="H9" s="10">
        <f t="shared" si="1"/>
        <v>-4.2654028436018954E-2</v>
      </c>
      <c r="I9" s="10">
        <f t="shared" si="2"/>
        <v>9.2760544623791703E-3</v>
      </c>
      <c r="J9" s="10">
        <f t="shared" si="3"/>
        <v>1.2063346864101538E-2</v>
      </c>
    </row>
    <row r="10" spans="1:10" x14ac:dyDescent="0.25">
      <c r="B10" t="s">
        <v>6</v>
      </c>
      <c r="C10">
        <v>0</v>
      </c>
      <c r="D10">
        <v>3</v>
      </c>
      <c r="E10">
        <v>7</v>
      </c>
      <c r="F10">
        <v>33</v>
      </c>
      <c r="G10" s="10">
        <f t="shared" si="0"/>
        <v>-1</v>
      </c>
      <c r="H10" s="10">
        <f t="shared" si="1"/>
        <v>-0.78787878787878785</v>
      </c>
      <c r="I10" s="10">
        <f t="shared" si="2"/>
        <v>1.6072371593231236E-4</v>
      </c>
      <c r="J10" s="10">
        <f t="shared" si="3"/>
        <v>9.4334229032073643E-4</v>
      </c>
    </row>
    <row r="11" spans="1:10" x14ac:dyDescent="0.25">
      <c r="B11" t="s">
        <v>7</v>
      </c>
      <c r="C11">
        <v>67</v>
      </c>
      <c r="D11">
        <v>206</v>
      </c>
      <c r="E11">
        <v>1260</v>
      </c>
      <c r="F11">
        <v>1202</v>
      </c>
      <c r="G11" s="10">
        <f t="shared" si="0"/>
        <v>-0.67475728155339798</v>
      </c>
      <c r="H11" s="10">
        <f t="shared" si="1"/>
        <v>4.8252911813643884E-2</v>
      </c>
      <c r="I11" s="10">
        <f t="shared" si="2"/>
        <v>2.8930268867816224E-2</v>
      </c>
      <c r="J11" s="10">
        <f t="shared" si="3"/>
        <v>3.4360528271682581E-2</v>
      </c>
    </row>
    <row r="12" spans="1:10" x14ac:dyDescent="0.25">
      <c r="B12" t="s">
        <v>8</v>
      </c>
      <c r="C12">
        <v>213</v>
      </c>
      <c r="D12">
        <v>659</v>
      </c>
      <c r="E12">
        <v>6260</v>
      </c>
      <c r="F12">
        <v>4817</v>
      </c>
      <c r="G12" s="10">
        <f t="shared" si="0"/>
        <v>-0.67678300455235207</v>
      </c>
      <c r="H12" s="10">
        <f t="shared" si="1"/>
        <v>0.29956404401079517</v>
      </c>
      <c r="I12" s="10">
        <f t="shared" si="2"/>
        <v>0.14373292310518218</v>
      </c>
      <c r="J12" s="10">
        <f t="shared" si="3"/>
        <v>0.1376993882568178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18</v>
      </c>
      <c r="D14">
        <v>43</v>
      </c>
      <c r="E14">
        <v>761</v>
      </c>
      <c r="F14">
        <v>398</v>
      </c>
      <c r="G14" s="10">
        <f t="shared" si="0"/>
        <v>-0.58139534883720922</v>
      </c>
      <c r="H14" s="10">
        <f t="shared" si="1"/>
        <v>0.9120603015075377</v>
      </c>
      <c r="I14" s="10">
        <f t="shared" si="2"/>
        <v>1.7472963974927102E-2</v>
      </c>
      <c r="J14" s="10">
        <f t="shared" si="3"/>
        <v>1.1377279743868275E-2</v>
      </c>
    </row>
    <row r="15" spans="1:10" x14ac:dyDescent="0.25">
      <c r="B15" t="s">
        <v>11</v>
      </c>
      <c r="C15">
        <v>25</v>
      </c>
      <c r="D15">
        <v>46</v>
      </c>
      <c r="E15">
        <v>568</v>
      </c>
      <c r="F15">
        <v>345</v>
      </c>
      <c r="G15" s="10">
        <f t="shared" si="0"/>
        <v>-0.45652173913043481</v>
      </c>
      <c r="H15" s="10">
        <f t="shared" si="1"/>
        <v>0.64637681159420279</v>
      </c>
      <c r="I15" s="10">
        <f t="shared" si="2"/>
        <v>1.3041581521364774E-2</v>
      </c>
      <c r="J15" s="10">
        <f t="shared" si="3"/>
        <v>9.8622148533531531E-3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201</v>
      </c>
      <c r="D17">
        <v>329</v>
      </c>
      <c r="E17">
        <v>4732</v>
      </c>
      <c r="F17">
        <v>3064</v>
      </c>
      <c r="G17" s="10">
        <f t="shared" si="0"/>
        <v>-0.38905775075987847</v>
      </c>
      <c r="H17" s="10">
        <f t="shared" si="1"/>
        <v>0.54438642297650142</v>
      </c>
      <c r="I17" s="10">
        <f t="shared" si="2"/>
        <v>0.10864923197024315</v>
      </c>
      <c r="J17" s="10">
        <f t="shared" si="3"/>
        <v>8.7587902349779881E-2</v>
      </c>
    </row>
    <row r="18" spans="2:10" x14ac:dyDescent="0.25">
      <c r="B18" t="s">
        <v>14</v>
      </c>
      <c r="C18">
        <v>24</v>
      </c>
      <c r="D18">
        <v>73</v>
      </c>
      <c r="E18">
        <v>708</v>
      </c>
      <c r="F18">
        <v>616</v>
      </c>
      <c r="G18" s="10">
        <f t="shared" si="0"/>
        <v>-0.67123287671232879</v>
      </c>
      <c r="H18" s="10">
        <f t="shared" si="1"/>
        <v>0.14935064935064934</v>
      </c>
      <c r="I18" s="10">
        <f t="shared" si="2"/>
        <v>1.6256055840011021E-2</v>
      </c>
      <c r="J18" s="10">
        <f t="shared" si="3"/>
        <v>1.760905608598708E-2</v>
      </c>
    </row>
    <row r="19" spans="2:10" x14ac:dyDescent="0.25">
      <c r="B19" t="s">
        <v>15</v>
      </c>
      <c r="C19">
        <v>122</v>
      </c>
      <c r="D19">
        <v>324</v>
      </c>
      <c r="E19">
        <v>2745</v>
      </c>
      <c r="F19">
        <v>2064</v>
      </c>
      <c r="G19" s="10">
        <f t="shared" si="0"/>
        <v>-0.62345679012345678</v>
      </c>
      <c r="H19" s="10">
        <f t="shared" si="1"/>
        <v>0.32994186046511631</v>
      </c>
      <c r="I19" s="10">
        <f t="shared" si="2"/>
        <v>6.3026657176313922E-2</v>
      </c>
      <c r="J19" s="10">
        <f t="shared" si="3"/>
        <v>5.9001772340060606E-2</v>
      </c>
    </row>
    <row r="20" spans="2:10" x14ac:dyDescent="0.25">
      <c r="B20" t="s">
        <v>16</v>
      </c>
      <c r="C20">
        <v>51</v>
      </c>
      <c r="D20">
        <v>192</v>
      </c>
      <c r="E20">
        <v>1136</v>
      </c>
      <c r="F20">
        <v>1067</v>
      </c>
      <c r="G20" s="10">
        <f t="shared" si="0"/>
        <v>-0.734375</v>
      </c>
      <c r="H20" s="10">
        <f t="shared" si="1"/>
        <v>6.4667291471415256E-2</v>
      </c>
      <c r="I20" s="10">
        <f t="shared" si="2"/>
        <v>2.6083163042729549E-2</v>
      </c>
      <c r="J20" s="10">
        <f t="shared" si="3"/>
        <v>3.0501400720370477E-2</v>
      </c>
    </row>
    <row r="21" spans="2:10" x14ac:dyDescent="0.25">
      <c r="B21" t="s">
        <v>17</v>
      </c>
      <c r="C21">
        <v>87</v>
      </c>
      <c r="D21">
        <v>339</v>
      </c>
      <c r="E21">
        <v>4769</v>
      </c>
      <c r="F21">
        <v>3438</v>
      </c>
      <c r="G21" s="10">
        <f t="shared" si="0"/>
        <v>-0.74336283185840712</v>
      </c>
      <c r="H21" s="10">
        <f t="shared" si="1"/>
        <v>0.38714368819080858</v>
      </c>
      <c r="I21" s="10">
        <f t="shared" si="2"/>
        <v>0.10949877161159965</v>
      </c>
      <c r="J21" s="10">
        <f t="shared" si="3"/>
        <v>9.8279114973414905E-2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22</v>
      </c>
      <c r="E24">
        <v>101</v>
      </c>
      <c r="F24">
        <v>56</v>
      </c>
      <c r="G24" s="10">
        <f t="shared" si="0"/>
        <v>-1</v>
      </c>
      <c r="H24" s="10">
        <f t="shared" si="1"/>
        <v>0.8035714285714286</v>
      </c>
      <c r="I24" s="10">
        <f t="shared" si="2"/>
        <v>2.3190136155947926E-3</v>
      </c>
      <c r="J24" s="10">
        <f t="shared" si="3"/>
        <v>1.60082328054428E-3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41</v>
      </c>
      <c r="D26">
        <v>232</v>
      </c>
      <c r="E26">
        <v>2003</v>
      </c>
      <c r="F26">
        <v>1541</v>
      </c>
      <c r="G26" s="10">
        <f t="shared" si="0"/>
        <v>-0.82327586206896552</v>
      </c>
      <c r="H26" s="10">
        <f t="shared" si="1"/>
        <v>0.29980532121998693</v>
      </c>
      <c r="I26" s="10">
        <f t="shared" si="2"/>
        <v>4.5989943287488809E-2</v>
      </c>
      <c r="J26" s="10">
        <f t="shared" si="3"/>
        <v>4.4051226344977414E-2</v>
      </c>
    </row>
    <row r="27" spans="2:10" x14ac:dyDescent="0.25">
      <c r="B27" t="s">
        <v>23</v>
      </c>
      <c r="C27">
        <v>641</v>
      </c>
      <c r="D27">
        <v>1262</v>
      </c>
      <c r="E27">
        <v>12536</v>
      </c>
      <c r="F27">
        <v>10742</v>
      </c>
      <c r="G27" s="10">
        <f t="shared" si="0"/>
        <v>-0.49207606973058637</v>
      </c>
      <c r="H27" s="10">
        <f t="shared" si="1"/>
        <v>0.1670080059579222</v>
      </c>
      <c r="I27" s="10">
        <f t="shared" si="2"/>
        <v>0.28783321470392398</v>
      </c>
      <c r="J27" s="10">
        <f t="shared" si="3"/>
        <v>0.30707220856440454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235</v>
      </c>
      <c r="D29">
        <v>395</v>
      </c>
      <c r="E29">
        <v>3424</v>
      </c>
      <c r="F29">
        <v>2908</v>
      </c>
      <c r="G29" s="10">
        <f t="shared" si="0"/>
        <v>-0.40506329113924056</v>
      </c>
      <c r="H29" s="10">
        <f t="shared" si="1"/>
        <v>0.17744154057771655</v>
      </c>
      <c r="I29" s="10">
        <f t="shared" si="2"/>
        <v>7.8616857621748221E-2</v>
      </c>
      <c r="J29" s="10">
        <f t="shared" si="3"/>
        <v>8.3128466068263684E-2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1781</v>
      </c>
      <c r="D31" s="8">
        <f>SUM(D7:D30)</f>
        <v>4375</v>
      </c>
      <c r="E31" s="8">
        <f>SUM(E7:E30)</f>
        <v>43553</v>
      </c>
      <c r="F31" s="8">
        <f>SUM(F7:F30)</f>
        <v>34982</v>
      </c>
      <c r="G31" s="12">
        <f t="shared" si="4"/>
        <v>-0.59291428571428573</v>
      </c>
      <c r="H31" s="12">
        <f t="shared" si="5"/>
        <v>0.24501172031330398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B20-1808_B31_Lätta_LB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2018-09-05T14:11:31Z</dcterms:modified>
</cp:coreProperties>
</file>