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09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<sst xmlns="http://schemas.openxmlformats.org/spreadsheetml/2006/main" count="31" uniqueCount="30">
  <si>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</si>
  <si>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</si>
  <si>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</si>
  <si>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</si>
  <si>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</si>
  <si>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</si>
  <si>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</si>
  <si>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</si>
  <si>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</si>
  <si>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</si>
  <si>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</si>
  <si>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</si>
  <si>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</si>
  <si>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</si>
  <si>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</si>
  <si>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</si>
  <si>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</si>
  <si>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</si>
  <si>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</si>
  <si>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</si>
  <si>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</si>
  <si>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</si>
  <si>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</si>
  <si>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</si>
  <si>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</si>
  <si>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</si>
  <si>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SEPTEMBER</t>
  </si>
  <si>
    <t>JANUARI-SEPTEMBER</t>
  </si>
  <si>
    <t>JAN-SEP</t>
  </si>
  <si>
    <t>MARKN.ANDEL % JAN-SEP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</si>
</sst>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7" sqref="B7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1" t="s">
        <v>28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4</v>
      </c>
      <c r="F7">
        <v>1</v>
      </c>
      <c r="G7" s="10" t="str">
        <f t="shared" ref="G7:G29" si="0">IF(D7=0,"",SUM(C7/D7)-1)</f>
        <v/>
      </c>
      <c r="H7" s="10">
        <f t="shared" ref="H7:H29" si="1">IF(F7=0,"",SUM(E7/F7)-1)</f>
        <v>3</v>
      </c>
      <c r="I7" s="10">
        <f t="shared" ref="I7:I29" si="2">IF(E7=0,"",SUM(E7/$E$31))</f>
        <v>8.6711467591588987E-5</v>
      </c>
      <c r="J7" s="10">
        <f t="shared" ref="J7:J29" si="3">IF(F7=0,"",SUM(F7/$F$31))</f>
        <v>2.5185744868404482E-5</v>
      </c>
    </row>
    <row r="8" spans="1:10" x14ac:dyDescent="0.25">
      <c r="B8" t="s">
        <v>4</v>
      </c>
      <c r="C8">
        <v>42</v>
      </c>
      <c r="D8">
        <v>217</v>
      </c>
      <c r="E8">
        <v>2177</v>
      </c>
      <c r="F8">
        <v>2485</v>
      </c>
      <c r="G8" s="10">
        <f t="shared" si="0"/>
        <v>-0.80645161290322576</v>
      </c>
      <c r="H8" s="10">
        <f t="shared" si="1"/>
        <v>-0.12394366197183093</v>
      </c>
      <c r="I8" s="10">
        <f t="shared" si="2"/>
        <v>4.7192716236722304E-2</v>
      </c>
      <c r="J8" s="10">
        <f t="shared" si="3"/>
        <v>6.2586575997985144E-2</v>
      </c>
    </row>
    <row r="9" spans="1:10" x14ac:dyDescent="0.25">
      <c r="B9" t="s">
        <v>5</v>
      </c>
      <c r="C9">
        <v>28</v>
      </c>
      <c r="D9">
        <v>69</v>
      </c>
      <c r="E9">
        <v>432</v>
      </c>
      <c r="F9">
        <v>491</v>
      </c>
      <c r="G9" s="10">
        <f t="shared" si="0"/>
        <v>-0.59420289855072461</v>
      </c>
      <c r="H9" s="10">
        <f t="shared" si="1"/>
        <v>-0.12016293279022405</v>
      </c>
      <c r="I9" s="10">
        <f t="shared" si="2"/>
        <v>9.3648384998916111E-3</v>
      </c>
      <c r="J9" s="10">
        <f t="shared" si="3"/>
        <v>1.2366200730386601E-2</v>
      </c>
    </row>
    <row r="10" spans="1:10" x14ac:dyDescent="0.25">
      <c r="B10" t="s">
        <v>6</v>
      </c>
      <c r="C10">
        <v>0</v>
      </c>
      <c r="D10">
        <v>4</v>
      </c>
      <c r="E10">
        <v>7</v>
      </c>
      <c r="F10">
        <v>37</v>
      </c>
      <c r="G10" s="10">
        <f t="shared" si="0"/>
        <v>-1</v>
      </c>
      <c r="H10" s="10">
        <f t="shared" si="1"/>
        <v>-0.81081081081081074</v>
      </c>
      <c r="I10" s="10">
        <f t="shared" si="2"/>
        <v>1.5174506828528073E-4</v>
      </c>
      <c r="J10" s="10">
        <f t="shared" si="3"/>
        <v>9.3187256013096585E-4</v>
      </c>
    </row>
    <row r="11" spans="1:10" x14ac:dyDescent="0.25">
      <c r="B11" t="s">
        <v>7</v>
      </c>
      <c r="C11">
        <v>130</v>
      </c>
      <c r="D11">
        <v>125</v>
      </c>
      <c r="E11">
        <v>1390</v>
      </c>
      <c r="F11">
        <v>1327</v>
      </c>
      <c r="G11" s="10">
        <f t="shared" si="0"/>
        <v>4.0000000000000036E-2</v>
      </c>
      <c r="H11" s="10">
        <f t="shared" si="1"/>
        <v>4.7475508666164234E-2</v>
      </c>
      <c r="I11" s="10">
        <f t="shared" si="2"/>
        <v>3.0132234988077173E-2</v>
      </c>
      <c r="J11" s="10">
        <f t="shared" si="3"/>
        <v>3.3421483440372747E-2</v>
      </c>
    </row>
    <row r="12" spans="1:10" x14ac:dyDescent="0.25">
      <c r="B12" t="s">
        <v>8</v>
      </c>
      <c r="C12">
        <v>542</v>
      </c>
      <c r="D12">
        <v>657</v>
      </c>
      <c r="E12">
        <v>6802</v>
      </c>
      <c r="F12">
        <v>5474</v>
      </c>
      <c r="G12" s="10">
        <f t="shared" si="0"/>
        <v>-0.17503805175038056</v>
      </c>
      <c r="H12" s="10">
        <f t="shared" si="1"/>
        <v>0.24260138838143952</v>
      </c>
      <c r="I12" s="10">
        <f t="shared" si="2"/>
        <v>0.14745285063949706</v>
      </c>
      <c r="J12" s="10">
        <f t="shared" si="3"/>
        <v>0.13786676740964615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22</v>
      </c>
      <c r="D14">
        <v>91</v>
      </c>
      <c r="E14">
        <v>783</v>
      </c>
      <c r="F14">
        <v>489</v>
      </c>
      <c r="G14" s="10">
        <f t="shared" si="0"/>
        <v>-0.75824175824175821</v>
      </c>
      <c r="H14" s="10">
        <f t="shared" si="1"/>
        <v>0.60122699386503076</v>
      </c>
      <c r="I14" s="10">
        <f t="shared" si="2"/>
        <v>1.6973769781053544E-2</v>
      </c>
      <c r="J14" s="10">
        <f t="shared" si="3"/>
        <v>1.2315829240649792E-2</v>
      </c>
    </row>
    <row r="15" spans="1:10" x14ac:dyDescent="0.25">
      <c r="B15" t="s">
        <v>11</v>
      </c>
      <c r="C15">
        <v>17</v>
      </c>
      <c r="D15">
        <v>52</v>
      </c>
      <c r="E15">
        <v>585</v>
      </c>
      <c r="F15">
        <v>397</v>
      </c>
      <c r="G15" s="10">
        <f t="shared" si="0"/>
        <v>-0.67307692307692313</v>
      </c>
      <c r="H15" s="10">
        <f t="shared" si="1"/>
        <v>0.47355163727959693</v>
      </c>
      <c r="I15" s="10">
        <f t="shared" si="2"/>
        <v>1.2681552135269889E-2</v>
      </c>
      <c r="J15" s="10">
        <f t="shared" si="3"/>
        <v>9.9987407127565802E-3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226</v>
      </c>
      <c r="D17">
        <v>501</v>
      </c>
      <c r="E17">
        <v>4958</v>
      </c>
      <c r="F17">
        <v>3565</v>
      </c>
      <c r="G17" s="10">
        <f t="shared" si="0"/>
        <v>-0.54890219560878251</v>
      </c>
      <c r="H17" s="10">
        <f t="shared" si="1"/>
        <v>0.3907433380084151</v>
      </c>
      <c r="I17" s="10">
        <f t="shared" si="2"/>
        <v>0.10747886407977456</v>
      </c>
      <c r="J17" s="10">
        <f t="shared" si="3"/>
        <v>8.9787180455861981E-2</v>
      </c>
    </row>
    <row r="18" spans="2:10" x14ac:dyDescent="0.25">
      <c r="B18" t="s">
        <v>14</v>
      </c>
      <c r="C18">
        <v>17</v>
      </c>
      <c r="D18">
        <v>63</v>
      </c>
      <c r="E18">
        <v>725</v>
      </c>
      <c r="F18">
        <v>679</v>
      </c>
      <c r="G18" s="10">
        <f t="shared" si="0"/>
        <v>-0.73015873015873023</v>
      </c>
      <c r="H18" s="10">
        <f t="shared" si="1"/>
        <v>6.7746686303387316E-2</v>
      </c>
      <c r="I18" s="10">
        <f t="shared" si="2"/>
        <v>1.5716453500975502E-2</v>
      </c>
      <c r="J18" s="10">
        <f t="shared" si="3"/>
        <v>1.7101120765646644E-2</v>
      </c>
    </row>
    <row r="19" spans="2:10" x14ac:dyDescent="0.25">
      <c r="B19" t="s">
        <v>15</v>
      </c>
      <c r="C19">
        <v>126</v>
      </c>
      <c r="D19">
        <v>274</v>
      </c>
      <c r="E19">
        <v>2871</v>
      </c>
      <c r="F19">
        <v>2338</v>
      </c>
      <c r="G19" s="10">
        <f t="shared" si="0"/>
        <v>-0.54014598540145986</v>
      </c>
      <c r="H19" s="10">
        <f t="shared" si="1"/>
        <v>0.22797262617621894</v>
      </c>
      <c r="I19" s="10">
        <f t="shared" si="2"/>
        <v>6.2237155863862997E-2</v>
      </c>
      <c r="J19" s="10">
        <f t="shared" si="3"/>
        <v>5.888427150232968E-2</v>
      </c>
    </row>
    <row r="20" spans="2:10" x14ac:dyDescent="0.25">
      <c r="B20" t="s">
        <v>16</v>
      </c>
      <c r="C20">
        <v>112</v>
      </c>
      <c r="D20">
        <v>134</v>
      </c>
      <c r="E20">
        <v>1248</v>
      </c>
      <c r="F20">
        <v>1201</v>
      </c>
      <c r="G20" s="10">
        <f t="shared" si="0"/>
        <v>-0.16417910447761197</v>
      </c>
      <c r="H20" s="10">
        <f t="shared" si="1"/>
        <v>3.9134054954204744E-2</v>
      </c>
      <c r="I20" s="10">
        <f t="shared" si="2"/>
        <v>2.7053977888575765E-2</v>
      </c>
      <c r="J20" s="10">
        <f t="shared" si="3"/>
        <v>3.0248079586953785E-2</v>
      </c>
    </row>
    <row r="21" spans="2:10" x14ac:dyDescent="0.25">
      <c r="B21" t="s">
        <v>17</v>
      </c>
      <c r="C21">
        <v>183</v>
      </c>
      <c r="D21">
        <v>519</v>
      </c>
      <c r="E21">
        <v>4952</v>
      </c>
      <c r="F21">
        <v>3957</v>
      </c>
      <c r="G21" s="10">
        <f t="shared" si="0"/>
        <v>-0.64739884393063585</v>
      </c>
      <c r="H21" s="10">
        <f t="shared" si="1"/>
        <v>0.25145312105130158</v>
      </c>
      <c r="I21" s="10">
        <f t="shared" si="2"/>
        <v>0.10734879687838716</v>
      </c>
      <c r="J21" s="10">
        <f t="shared" si="3"/>
        <v>9.9659992444276535E-2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2</v>
      </c>
      <c r="E24">
        <v>101</v>
      </c>
      <c r="F24">
        <v>58</v>
      </c>
      <c r="G24" s="10">
        <f t="shared" si="0"/>
        <v>-1</v>
      </c>
      <c r="H24" s="10">
        <f t="shared" si="1"/>
        <v>0.74137931034482762</v>
      </c>
      <c r="I24" s="10">
        <f t="shared" si="2"/>
        <v>2.1894645566876221E-3</v>
      </c>
      <c r="J24" s="10">
        <f t="shared" si="3"/>
        <v>1.4607732023674601E-3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89</v>
      </c>
      <c r="D26">
        <v>133</v>
      </c>
      <c r="E26">
        <v>2092</v>
      </c>
      <c r="F26">
        <v>1674</v>
      </c>
      <c r="G26" s="10">
        <f t="shared" si="0"/>
        <v>-0.33082706766917291</v>
      </c>
      <c r="H26" s="10">
        <f t="shared" si="1"/>
        <v>0.24970131421744335</v>
      </c>
      <c r="I26" s="10">
        <f t="shared" si="2"/>
        <v>4.5350097550401043E-2</v>
      </c>
      <c r="J26" s="10">
        <f t="shared" si="3"/>
        <v>4.2160936909709103E-2</v>
      </c>
    </row>
    <row r="27" spans="2:10" x14ac:dyDescent="0.25">
      <c r="B27" t="s">
        <v>23</v>
      </c>
      <c r="C27">
        <v>830</v>
      </c>
      <c r="D27">
        <v>1425</v>
      </c>
      <c r="E27">
        <v>13366</v>
      </c>
      <c r="F27">
        <v>12167</v>
      </c>
      <c r="G27" s="10">
        <f t="shared" si="0"/>
        <v>-0.41754385964912277</v>
      </c>
      <c r="H27" s="10">
        <f t="shared" si="1"/>
        <v>9.8545245335744269E-2</v>
      </c>
      <c r="I27" s="10">
        <f t="shared" si="2"/>
        <v>0.28974636895729461</v>
      </c>
      <c r="J27" s="10">
        <f t="shared" si="3"/>
        <v>0.30643495781387736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213</v>
      </c>
      <c r="D29">
        <v>457</v>
      </c>
      <c r="E29">
        <v>3637</v>
      </c>
      <c r="F29">
        <v>3365</v>
      </c>
      <c r="G29" s="10">
        <f t="shared" si="0"/>
        <v>-0.53391684901531722</v>
      </c>
      <c r="H29" s="10">
        <f t="shared" si="1"/>
        <v>8.0832095096582401E-2</v>
      </c>
      <c r="I29" s="10">
        <f t="shared" si="2"/>
        <v>7.8842401907652293E-2</v>
      </c>
      <c r="J29" s="10">
        <f t="shared" si="3"/>
        <v>8.475003148218109E-2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2577</v>
      </c>
      <c r="D31" s="8">
        <f>SUM(D7:D30)</f>
        <v>4723</v>
      </c>
      <c r="E31" s="8">
        <f>SUM(E7:E30)</f>
        <v>46130</v>
      </c>
      <c r="F31" s="8">
        <f>SUM(F7:F30)</f>
        <v>39705</v>
      </c>
      <c r="G31" s="12">
        <f t="shared" si="4"/>
        <v>-0.45437222104594532</v>
      </c>
      <c r="H31" s="12">
        <f t="shared" si="5"/>
        <v>0.16181841077949888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B20-1809_B31_Lätta_LB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2018-10-01T07:43:14Z</dcterms:modified>
</cp:coreProperties>
</file>